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tabRatio="909" activeTab="1"/>
  </bookViews>
  <sheets>
    <sheet name="封面" sheetId="32" r:id="rId1"/>
    <sheet name="附件1.一般公共预算调整方案" sheetId="24" r:id="rId2"/>
    <sheet name="附件2.政府性基金预算调整方案" sheetId="13" r:id="rId3"/>
    <sheet name="附件3.一般债券安排情况表" sheetId="8" r:id="rId4"/>
    <sheet name="附件4.专项债券安排情况表" sheetId="31" r:id="rId5"/>
  </sheets>
  <externalReferences>
    <externalReference r:id="rId7"/>
    <externalReference r:id="rId8"/>
    <externalReference r:id="rId9"/>
  </externalReferences>
  <definedNames>
    <definedName name="_xlnm.Print_Area" hidden="1">[1]明细表!$A$1:$E$120</definedName>
    <definedName name="明细表" hidden="1">[1]城市污水处理收入!$A$1:$E$10</definedName>
    <definedName name="_xlnm.Print_Titles" hidden="1">#REF!</definedName>
    <definedName name="汇总表" hidden="1">#REF!</definedName>
    <definedName name="一般公共预算支出明细表" hidden="1">#REF!</definedName>
    <definedName name="_xlnm.Print_Titles" localSheetId="3">附件3.一般债券安排情况表!#REF!</definedName>
    <definedName name="汇总表" localSheetId="3" hidden="1">#REF!</definedName>
    <definedName name="明细表" localSheetId="3" hidden="1">[2]城市污水处理收入!$A$1:$E$10</definedName>
    <definedName name="汇总表" localSheetId="2" hidden="1">#REF!</definedName>
    <definedName name="明细表" localSheetId="2" hidden="1">[3]城市污水处理收入!$A$1:$E$10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<sst xmlns="http://schemas.openxmlformats.org/spreadsheetml/2006/main" count="111" uniqueCount="82">
  <si>
    <t>会同县2024年财政预算调整方案（草案）</t>
  </si>
  <si>
    <t>1．一般公共预算调整方案</t>
  </si>
  <si>
    <t>2．政府性基金预算调整方案</t>
  </si>
  <si>
    <t>3．政府新增一般债券安排情况表</t>
  </si>
  <si>
    <t>4．政府新增专项债券安排情况表</t>
  </si>
  <si>
    <t>附件1：</t>
  </si>
  <si>
    <t>2024年一般公共预算调整方案（草案）</t>
  </si>
  <si>
    <t>单位：万元</t>
  </si>
  <si>
    <t>收入</t>
  </si>
  <si>
    <t>支出</t>
  </si>
  <si>
    <t>收入名称</t>
  </si>
  <si>
    <t>年初预算数</t>
  </si>
  <si>
    <t>调整数</t>
  </si>
  <si>
    <t>调整后预算数</t>
  </si>
  <si>
    <t>支出名称</t>
  </si>
  <si>
    <t>1.一般公共预算地方收入</t>
  </si>
  <si>
    <t>1.一般公共预算本级支出</t>
  </si>
  <si>
    <t>2.上级财力补助</t>
  </si>
  <si>
    <t xml:space="preserve">  年初预算安排支出</t>
  </si>
  <si>
    <t>　税收返还</t>
  </si>
  <si>
    <t xml:space="preserve">  新增政府一般债券支出</t>
  </si>
  <si>
    <t xml:space="preserve">  财力性补助</t>
  </si>
  <si>
    <t xml:space="preserve">  预算调整支出</t>
  </si>
  <si>
    <t>3.上级非财力补助</t>
  </si>
  <si>
    <t>2.上解上级支出</t>
  </si>
  <si>
    <t>4.地方政府一般债券收入</t>
  </si>
  <si>
    <t>5.调入资金</t>
  </si>
  <si>
    <t xml:space="preserve">  从政府性基金预算调入</t>
  </si>
  <si>
    <t xml:space="preserve">  从国有资本经营收入预算调入</t>
  </si>
  <si>
    <t>6.上年结余</t>
  </si>
  <si>
    <t>收入总计</t>
  </si>
  <si>
    <t>支出总计</t>
  </si>
  <si>
    <t>附件2：</t>
  </si>
  <si>
    <t>2024年政府性基金预算调整方案（草案）</t>
  </si>
  <si>
    <t>1.本级政府性基金收入</t>
  </si>
  <si>
    <t>1.本年政府性基金支出</t>
  </si>
  <si>
    <t xml:space="preserve">  污水处理费收入</t>
  </si>
  <si>
    <t xml:space="preserve">  城市基础设施配套费收入</t>
  </si>
  <si>
    <t xml:space="preserve">  地方政府专项债券支出</t>
  </si>
  <si>
    <t xml:space="preserve">  国有土地使用权出让收入</t>
  </si>
  <si>
    <t xml:space="preserve">  上年结转支出</t>
  </si>
  <si>
    <t xml:space="preserve">  福利彩票机构业务费收入</t>
  </si>
  <si>
    <t>2.调出资金</t>
  </si>
  <si>
    <t xml:space="preserve">  专项债务对应项目专项收入</t>
  </si>
  <si>
    <t>2.地方政府专项债券收入</t>
  </si>
  <si>
    <t>3.上年结余</t>
  </si>
  <si>
    <t>附件3：</t>
  </si>
  <si>
    <t>2024年政府新增一般债券安排情况表</t>
  </si>
  <si>
    <t>批次</t>
  </si>
  <si>
    <t>单位</t>
  </si>
  <si>
    <t>项目</t>
  </si>
  <si>
    <t>金额</t>
  </si>
  <si>
    <t>备注</t>
  </si>
  <si>
    <t>总计</t>
  </si>
  <si>
    <t>第一批</t>
  </si>
  <si>
    <t>合计</t>
  </si>
  <si>
    <t>县交通运输局</t>
  </si>
  <si>
    <t>小计</t>
  </si>
  <si>
    <t>国省干道、农村公路项目</t>
  </si>
  <si>
    <t>省级指定使用方向</t>
  </si>
  <si>
    <t>公路建设项目</t>
  </si>
  <si>
    <t>县教育局</t>
  </si>
  <si>
    <t>学校改扩建工程项目</t>
  </si>
  <si>
    <t>第二批</t>
  </si>
  <si>
    <t>县发展和改革局</t>
  </si>
  <si>
    <t>人防151211工程项目</t>
  </si>
  <si>
    <t>县公安局</t>
  </si>
  <si>
    <t>监管中心（看守所、拘留所、驻守武警营房）整体搬迁工程项目</t>
  </si>
  <si>
    <t>乡村公共部位安防设备及安装项目</t>
  </si>
  <si>
    <t>附件4：</t>
  </si>
  <si>
    <t>2024年政府新增专项债券安排情况表</t>
  </si>
  <si>
    <t>单位:万元</t>
  </si>
  <si>
    <t>县产业开发区管理委员会</t>
  </si>
  <si>
    <t>会同县乡村振兴竹产业生态修复与综合利用示范项目</t>
  </si>
  <si>
    <t>会同县家具产业园及配套设施项目（一期）</t>
  </si>
  <si>
    <t>县卫生健康局</t>
  </si>
  <si>
    <t>会同县第一中医医院建设项目</t>
  </si>
  <si>
    <t>县住房和城乡建设局</t>
  </si>
  <si>
    <t>会同县二水厂及配套管网建设项目</t>
  </si>
  <si>
    <t>县经济建设投资有限公司</t>
  </si>
  <si>
    <t>会同县基层公共服务中心项目</t>
  </si>
  <si>
    <t>置换存量债务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</si>
</sst>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5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8"/>
      <name val="方正大标宋简体"/>
      <charset val="134"/>
    </font>
    <font>
      <sz val="10"/>
      <name val="Times New Roman"/>
      <charset val="0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楷体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b/>
      <sz val="28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4" applyNumberFormat="0" applyAlignment="0" applyProtection="0">
      <alignment vertical="center"/>
    </xf>
    <xf numFmtId="0" fontId="41" fillId="4" borderId="15" applyNumberFormat="0" applyAlignment="0" applyProtection="0">
      <alignment vertical="center"/>
    </xf>
    <xf numFmtId="0" fontId="42" fillId="4" borderId="14" applyNumberFormat="0" applyAlignment="0" applyProtection="0">
      <alignment vertical="center"/>
    </xf>
    <xf numFmtId="0" fontId="43" fillId="5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4" fillId="0" borderId="0">
      <alignment vertical="center"/>
    </xf>
    <xf numFmtId="0" fontId="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  <xf numFmtId="0" fontId="0" fillId="0" borderId="0"/>
    <xf numFmtId="0" fontId="0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NumberFormat="1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1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79" xfId="51"/>
    <cellStyle name="常规 84" xfId="52"/>
    <cellStyle name="常规 6" xfId="53"/>
    <cellStyle name="常规_2015年公开发行政府存量债务置换债券债务项目拨付情况　" xfId="54"/>
    <cellStyle name="_ET_STYLE_NoName_00_" xfId="55"/>
    <cellStyle name="常规 137" xfId="56"/>
    <cellStyle name="常规 124" xfId="57"/>
    <cellStyle name="常规 119" xfId="58"/>
    <cellStyle name="常规 4 2 2 2" xfId="59"/>
    <cellStyle name="常规 90" xfId="60"/>
    <cellStyle name="常规 85" xfId="61"/>
    <cellStyle name="常规 26" xfId="62"/>
    <cellStyle name="常规 31" xfId="63"/>
    <cellStyle name="常规 16" xfId="64"/>
    <cellStyle name="常规 21" xfId="65"/>
    <cellStyle name="常规 7 2" xfId="66"/>
    <cellStyle name="常规 2 2" xfId="67"/>
    <cellStyle name="常规 91" xfId="68"/>
    <cellStyle name="常规 86" xfId="69"/>
    <cellStyle name="常规 92" xfId="70"/>
    <cellStyle name="常规 87" xfId="71"/>
    <cellStyle name="常规 2" xfId="72"/>
    <cellStyle name="常规_Sheet1" xfId="73"/>
    <cellStyle name="常规_复件 2009年 基金预算表(正表）" xfId="74"/>
    <cellStyle name="Normal" xfId="75"/>
    <cellStyle name="常规 123" xfId="76"/>
    <cellStyle name="常规 118" xfId="77"/>
    <cellStyle name="常规 33" xfId="78"/>
    <cellStyle name="常规 28" xfId="79"/>
    <cellStyle name="常规 42" xfId="80"/>
    <cellStyle name="常规 37" xfId="81"/>
    <cellStyle name="常规 59" xfId="82"/>
    <cellStyle name="常规 64" xfId="83"/>
    <cellStyle name="常规 138" xfId="84"/>
    <cellStyle name="常规 52" xfId="85"/>
    <cellStyle name="常规 47" xfId="86"/>
    <cellStyle name="常规 103" xfId="87"/>
    <cellStyle name="常规 53" xfId="88"/>
    <cellStyle name="常规 48" xfId="89"/>
    <cellStyle name="常规 34" xfId="90"/>
    <cellStyle name="常规 29" xfId="91"/>
    <cellStyle name="常规 70" xfId="92"/>
    <cellStyle name="常规 65" xfId="93"/>
    <cellStyle name="常规 104" xfId="94"/>
    <cellStyle name="常规 102" xfId="95"/>
    <cellStyle name="常规 129" xfId="96"/>
    <cellStyle name="常规 134" xfId="97"/>
    <cellStyle name="常规 113" xfId="98"/>
    <cellStyle name="常规 108" xfId="99"/>
    <cellStyle name="常规 114" xfId="100"/>
    <cellStyle name="常规 109" xfId="101"/>
    <cellStyle name="常规 117" xfId="102"/>
    <cellStyle name="常规 122" xfId="103"/>
    <cellStyle name="常规 127" xfId="104"/>
    <cellStyle name="常规 132" xfId="105"/>
    <cellStyle name="常规 54" xfId="106"/>
    <cellStyle name="常规 49" xfId="107"/>
    <cellStyle name="常规 128" xfId="108"/>
    <cellStyle name="常规 133" xfId="109"/>
    <cellStyle name="常规 135" xfId="110"/>
    <cellStyle name="常规 139" xfId="111"/>
    <cellStyle name="常规 105" xfId="112"/>
    <cellStyle name="常规 36" xfId="113"/>
    <cellStyle name="常规 46" xfId="114"/>
    <cellStyle name="常规 51" xfId="115"/>
    <cellStyle name="常规 63" xfId="116"/>
    <cellStyle name="常规 58" xfId="117"/>
    <cellStyle name="常规 13" xfId="118"/>
    <cellStyle name="常规 40" xfId="119"/>
    <cellStyle name="常规 35" xfId="120"/>
    <cellStyle name="常规 12" xfId="121"/>
    <cellStyle name="常规 5" xfId="122"/>
    <cellStyle name="常规 22" xfId="123"/>
    <cellStyle name="常规 17" xfId="124"/>
    <cellStyle name="常规 78" xfId="125"/>
    <cellStyle name="常规 68" xfId="126"/>
    <cellStyle name="常规 73" xfId="127"/>
    <cellStyle name="常规 11" xfId="128"/>
    <cellStyle name="常规 95" xfId="129"/>
    <cellStyle name="常规 8" xfId="130"/>
    <cellStyle name="常规 3" xfId="131"/>
    <cellStyle name="常规 71" xfId="132"/>
    <cellStyle name="常规 66" xfId="133"/>
    <cellStyle name="常规 60" xfId="134"/>
    <cellStyle name="常规 55" xfId="135"/>
    <cellStyle name="常规 4" xfId="136"/>
    <cellStyle name="常规 62" xfId="137"/>
    <cellStyle name="常规 57" xfId="138"/>
    <cellStyle name="常规 56" xfId="139"/>
    <cellStyle name="常规 61" xfId="140"/>
    <cellStyle name="常规 23" xfId="141"/>
    <cellStyle name="常规 18" xfId="142"/>
    <cellStyle name="常规 121" xfId="143"/>
    <cellStyle name="常规 116" xfId="144"/>
    <cellStyle name="常规 7" xfId="145"/>
    <cellStyle name="常规 106" xfId="146"/>
    <cellStyle name="常规 111" xfId="147"/>
    <cellStyle name="常规 15" xfId="148"/>
    <cellStyle name="常规 20" xfId="149"/>
    <cellStyle name="常规 9" xfId="150"/>
    <cellStyle name="常规 10" xfId="151"/>
    <cellStyle name="常规 14" xfId="152"/>
    <cellStyle name="常规 45" xfId="153"/>
    <cellStyle name="常规 50" xfId="154"/>
    <cellStyle name="常规 24" xfId="155"/>
    <cellStyle name="常规 19" xfId="156"/>
    <cellStyle name="常规 25" xfId="157"/>
    <cellStyle name="常规 38" xfId="158"/>
    <cellStyle name="常规 43" xfId="159"/>
    <cellStyle name="常规 32" xfId="160"/>
    <cellStyle name="常规 27" xfId="161"/>
    <cellStyle name="常规 69" xfId="162"/>
    <cellStyle name="常规 74" xfId="163"/>
    <cellStyle name="常规 72" xfId="164"/>
    <cellStyle name="常规 67" xfId="165"/>
    <cellStyle name="常规 80" xfId="166"/>
    <cellStyle name="常规 75" xfId="167"/>
    <cellStyle name="常规 81" xfId="168"/>
    <cellStyle name="常规 76" xfId="169"/>
    <cellStyle name="常规 77" xfId="170"/>
    <cellStyle name="常规 88" xfId="171"/>
    <cellStyle name="常规 93" xfId="172"/>
    <cellStyle name="常规 94" xfId="173"/>
    <cellStyle name="常规 89" xfId="174"/>
    <cellStyle name="常规 100" xfId="175"/>
    <cellStyle name="常规 101" xfId="176"/>
    <cellStyle name="常规 96" xfId="177"/>
    <cellStyle name="常规 97" xfId="178"/>
    <cellStyle name="常规 98" xfId="179"/>
    <cellStyle name="常规 99" xfId="180"/>
    <cellStyle name="常规 107" xfId="181"/>
    <cellStyle name="常规 120" xfId="182"/>
    <cellStyle name="常规 115" xfId="183"/>
    <cellStyle name="常规 131" xfId="184"/>
    <cellStyle name="常规 126" xfId="185"/>
    <cellStyle name="常规 130" xfId="186"/>
    <cellStyle name="常规 125" xfId="187"/>
    <cellStyle name="常规 136" xfId="188"/>
    <cellStyle name="常规_复件 2009年 基金预算表(正表） 2" xfId="189"/>
  </cellStyles>
  <tableStyles count="0" defaultTableStyle="TableStyleMedium2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21;&#19978;&#27719;&#25253;\2016\&#37096;&#38376;&#39044;&#31639;\&#38750;&#31246;&#23450;&#31295;\2016&#24180;&#22522;&#37329;&#39044;&#31639;&#34920;-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10;&#23567;&#29618;\&#39044;&#31639;&#32929;\2018&#24180;&#36164;&#26009;\2018&#24180;&#24230;&#36164;&#26009;\2018&#24180;&#39044;&#31639;&#35843;&#25972;\2016\&#37096;&#38376;&#39044;&#31639;\&#38750;&#31246;&#23450;&#31295;\2016&#24180;&#22522;&#37329;&#39044;&#31639;&#34920;-&#23450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mincan12\FileStorage\File\2019-10\2016\&#37096;&#38376;&#39044;&#31639;\&#38750;&#31246;&#23450;&#31295;\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8" sqref="B8"/>
    </sheetView>
  </sheetViews>
  <sheetFormatPr defaultColWidth="9" defaultRowHeight="14.25" outlineLevelRow="5" outlineLevelCol="3"/>
  <cols>
    <col min="1" max="1" width="109.375" style="93" customWidth="1"/>
    <col min="2" max="16384" width="9" style="93"/>
  </cols>
  <sheetData>
    <row r="1" s="91" customFormat="1" ht="105" customHeight="1" spans="1:4">
      <c r="A1" s="94" t="s">
        <v>0</v>
      </c>
      <c r="B1" s="95"/>
      <c r="C1" s="95"/>
      <c r="D1" s="95"/>
    </row>
    <row r="2" s="91" customFormat="1" ht="39" customHeight="1" spans="1:1">
      <c r="A2" s="96"/>
    </row>
    <row r="3" s="92" customFormat="1" ht="48.95" customHeight="1" spans="1:1">
      <c r="A3" s="97" t="s">
        <v>1</v>
      </c>
    </row>
    <row r="4" s="92" customFormat="1" ht="48.95" customHeight="1" spans="1:1">
      <c r="A4" s="97" t="s">
        <v>2</v>
      </c>
    </row>
    <row r="5" s="92" customFormat="1" ht="48.95" customHeight="1" spans="1:1">
      <c r="A5" s="97" t="s">
        <v>3</v>
      </c>
    </row>
    <row r="6" s="92" customFormat="1" ht="48.95" customHeight="1" spans="1:1">
      <c r="A6" s="97" t="s">
        <v>4</v>
      </c>
    </row>
  </sheetData>
  <pageMargins left="1.18055555555556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13" sqref="F13"/>
    </sheetView>
  </sheetViews>
  <sheetFormatPr defaultColWidth="9" defaultRowHeight="14.25"/>
  <cols>
    <col min="1" max="1" width="27" style="73" customWidth="1"/>
    <col min="2" max="2" width="11" style="42" customWidth="1"/>
    <col min="3" max="3" width="9.5" style="42" customWidth="1"/>
    <col min="4" max="4" width="11.625" style="42" customWidth="1"/>
    <col min="5" max="5" width="22.875" style="73" customWidth="1"/>
    <col min="6" max="6" width="11.125" style="42" customWidth="1"/>
    <col min="7" max="7" width="10" style="42" customWidth="1"/>
    <col min="8" max="8" width="14.125" style="42" customWidth="1"/>
    <col min="9" max="9" width="9" style="73"/>
    <col min="10" max="10" width="9.75" style="73" customWidth="1"/>
    <col min="11" max="16384" width="9" style="73"/>
  </cols>
  <sheetData>
    <row r="1" spans="1:1">
      <c r="A1" s="74" t="s">
        <v>5</v>
      </c>
    </row>
    <row r="2" s="73" customFormat="1" ht="22.5" spans="1:8">
      <c r="A2" s="75" t="s">
        <v>6</v>
      </c>
      <c r="B2" s="75"/>
      <c r="C2" s="75"/>
      <c r="D2" s="75"/>
      <c r="E2" s="75"/>
      <c r="F2" s="75"/>
      <c r="G2" s="75"/>
      <c r="H2" s="75"/>
    </row>
    <row r="3" s="73" customFormat="1" spans="1:9">
      <c r="A3" s="74"/>
      <c r="B3" s="76"/>
      <c r="C3" s="76"/>
      <c r="D3" s="76"/>
      <c r="E3" s="74"/>
      <c r="F3" s="76"/>
      <c r="G3" s="76"/>
      <c r="H3" s="77" t="s">
        <v>7</v>
      </c>
      <c r="I3" s="89"/>
    </row>
    <row r="4" s="73" customFormat="1" ht="30" customHeight="1" spans="1:8">
      <c r="A4" s="78" t="s">
        <v>8</v>
      </c>
      <c r="B4" s="79"/>
      <c r="C4" s="79"/>
      <c r="D4" s="79"/>
      <c r="E4" s="80" t="s">
        <v>9</v>
      </c>
      <c r="F4" s="80"/>
      <c r="G4" s="80"/>
      <c r="H4" s="80"/>
    </row>
    <row r="5" s="42" customFormat="1" ht="30" customHeight="1" spans="1:8">
      <c r="A5" s="81" t="s">
        <v>10</v>
      </c>
      <c r="B5" s="81" t="s">
        <v>11</v>
      </c>
      <c r="C5" s="81" t="s">
        <v>12</v>
      </c>
      <c r="D5" s="81" t="s">
        <v>13</v>
      </c>
      <c r="E5" s="81" t="s">
        <v>14</v>
      </c>
      <c r="F5" s="81" t="s">
        <v>11</v>
      </c>
      <c r="G5" s="81" t="s">
        <v>12</v>
      </c>
      <c r="H5" s="81" t="s">
        <v>13</v>
      </c>
    </row>
    <row r="6" s="42" customFormat="1" ht="30" customHeight="1" spans="1:8">
      <c r="A6" s="82" t="s">
        <v>15</v>
      </c>
      <c r="B6" s="83">
        <v>69433</v>
      </c>
      <c r="C6" s="83"/>
      <c r="D6" s="83">
        <v>69433</v>
      </c>
      <c r="E6" s="84" t="s">
        <v>16</v>
      </c>
      <c r="F6" s="83">
        <v>353896</v>
      </c>
      <c r="G6" s="83">
        <f>G7+G8+G9</f>
        <v>32206</v>
      </c>
      <c r="H6" s="83">
        <f>H7+H8+H9</f>
        <v>386102</v>
      </c>
    </row>
    <row r="7" s="42" customFormat="1" ht="30" customHeight="1" spans="1:8">
      <c r="A7" s="82" t="s">
        <v>17</v>
      </c>
      <c r="B7" s="83">
        <f>SUM(B8:B9)</f>
        <v>137262</v>
      </c>
      <c r="C7" s="83"/>
      <c r="D7" s="83">
        <f>SUM(D8:D9)</f>
        <v>137262</v>
      </c>
      <c r="E7" s="84" t="s">
        <v>18</v>
      </c>
      <c r="F7" s="83">
        <v>353896</v>
      </c>
      <c r="G7" s="85"/>
      <c r="H7" s="83">
        <f>F7+G7</f>
        <v>353896</v>
      </c>
    </row>
    <row r="8" s="42" customFormat="1" ht="30" customHeight="1" spans="1:8">
      <c r="A8" s="82" t="s">
        <v>19</v>
      </c>
      <c r="B8" s="83">
        <v>5510</v>
      </c>
      <c r="C8" s="83"/>
      <c r="D8" s="83">
        <v>5510</v>
      </c>
      <c r="E8" s="84" t="s">
        <v>20</v>
      </c>
      <c r="F8" s="83"/>
      <c r="G8" s="83">
        <v>24800</v>
      </c>
      <c r="H8" s="83">
        <v>24800</v>
      </c>
    </row>
    <row r="9" s="42" customFormat="1" ht="30" customHeight="1" spans="1:10">
      <c r="A9" s="82" t="s">
        <v>21</v>
      </c>
      <c r="B9" s="83">
        <v>131752</v>
      </c>
      <c r="C9" s="83"/>
      <c r="D9" s="83">
        <v>131752</v>
      </c>
      <c r="E9" s="84" t="s">
        <v>22</v>
      </c>
      <c r="F9" s="83"/>
      <c r="G9" s="83">
        <v>7406</v>
      </c>
      <c r="H9" s="83">
        <v>7406</v>
      </c>
      <c r="J9" s="90"/>
    </row>
    <row r="10" s="42" customFormat="1" ht="30" customHeight="1" spans="1:8">
      <c r="A10" s="82" t="s">
        <v>23</v>
      </c>
      <c r="B10" s="83">
        <v>113000</v>
      </c>
      <c r="C10" s="83"/>
      <c r="D10" s="83">
        <v>113000</v>
      </c>
      <c r="E10" s="84" t="s">
        <v>24</v>
      </c>
      <c r="F10" s="83">
        <v>6053</v>
      </c>
      <c r="G10" s="83"/>
      <c r="H10" s="83">
        <v>6053</v>
      </c>
    </row>
    <row r="11" s="42" customFormat="1" ht="30" customHeight="1" spans="1:8">
      <c r="A11" s="82" t="s">
        <v>25</v>
      </c>
      <c r="B11" s="83"/>
      <c r="C11" s="83">
        <v>24800</v>
      </c>
      <c r="D11" s="83">
        <v>24800</v>
      </c>
      <c r="E11" s="84"/>
      <c r="F11" s="83"/>
      <c r="G11" s="83"/>
      <c r="H11" s="83"/>
    </row>
    <row r="12" s="42" customFormat="1" ht="30" customHeight="1" spans="1:8">
      <c r="A12" s="82" t="s">
        <v>26</v>
      </c>
      <c r="B12" s="83">
        <v>40254</v>
      </c>
      <c r="C12" s="83"/>
      <c r="D12" s="83">
        <v>40254</v>
      </c>
      <c r="E12" s="84"/>
      <c r="F12" s="86"/>
      <c r="G12" s="83"/>
      <c r="H12" s="83"/>
    </row>
    <row r="13" s="42" customFormat="1" ht="30" customHeight="1" spans="1:8">
      <c r="A13" s="82" t="s">
        <v>27</v>
      </c>
      <c r="B13" s="83">
        <v>9957</v>
      </c>
      <c r="C13" s="83"/>
      <c r="D13" s="83">
        <v>9957</v>
      </c>
      <c r="E13" s="84"/>
      <c r="F13" s="83"/>
      <c r="G13" s="83"/>
      <c r="H13" s="83"/>
    </row>
    <row r="14" s="42" customFormat="1" ht="30" customHeight="1" spans="1:8">
      <c r="A14" s="82" t="s">
        <v>28</v>
      </c>
      <c r="B14" s="83">
        <v>30297</v>
      </c>
      <c r="C14" s="83"/>
      <c r="D14" s="83">
        <v>30297</v>
      </c>
      <c r="E14" s="87"/>
      <c r="F14" s="83"/>
      <c r="G14" s="83"/>
      <c r="H14" s="83"/>
    </row>
    <row r="15" s="42" customFormat="1" ht="30" customHeight="1" spans="1:8">
      <c r="A15" s="82" t="s">
        <v>29</v>
      </c>
      <c r="B15" s="83"/>
      <c r="C15" s="83">
        <v>7406</v>
      </c>
      <c r="D15" s="83">
        <v>7406</v>
      </c>
      <c r="E15" s="87"/>
      <c r="F15" s="83"/>
      <c r="G15" s="83"/>
      <c r="H15" s="83"/>
    </row>
    <row r="16" s="42" customFormat="1" ht="30" customHeight="1" spans="1:8">
      <c r="A16" s="81" t="s">
        <v>30</v>
      </c>
      <c r="B16" s="88">
        <f>B6+B7+B10+B11+B12+B15</f>
        <v>359949</v>
      </c>
      <c r="C16" s="88">
        <f>C6+C7+C10+C11+C12+C15</f>
        <v>32206</v>
      </c>
      <c r="D16" s="88">
        <f>D6+D7+D10+D11+D12+D15</f>
        <v>392155</v>
      </c>
      <c r="E16" s="88" t="s">
        <v>31</v>
      </c>
      <c r="F16" s="88">
        <f>F6+F10</f>
        <v>359949</v>
      </c>
      <c r="G16" s="88">
        <f>G6+G10</f>
        <v>32206</v>
      </c>
      <c r="H16" s="88">
        <f>H6+H10</f>
        <v>392155</v>
      </c>
    </row>
    <row r="17" s="42" customFormat="1" ht="18" customHeight="1" spans="1:5">
      <c r="A17" s="73"/>
      <c r="E17" s="73"/>
    </row>
    <row r="18" s="73" customFormat="1" ht="18" customHeight="1" spans="2:8">
      <c r="B18" s="42"/>
      <c r="C18" s="42"/>
      <c r="D18" s="42"/>
      <c r="F18" s="42"/>
      <c r="G18" s="42"/>
      <c r="H18" s="42"/>
    </row>
  </sheetData>
  <mergeCells count="3">
    <mergeCell ref="A2:H2"/>
    <mergeCell ref="A4:D4"/>
    <mergeCell ref="E4:H4"/>
  </mergeCells>
  <pageMargins left="0.786805555555556" right="0.751388888888889" top="1" bottom="0.786805555555556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8" sqref="G8"/>
    </sheetView>
  </sheetViews>
  <sheetFormatPr defaultColWidth="9" defaultRowHeight="14.25" outlineLevelCol="7"/>
  <cols>
    <col min="1" max="1" width="25" style="45" customWidth="1"/>
    <col min="2" max="2" width="10.125" style="46" customWidth="1"/>
    <col min="3" max="3" width="9" style="46" customWidth="1"/>
    <col min="4" max="4" width="12.125" style="46" customWidth="1"/>
    <col min="5" max="5" width="22.375" style="46" customWidth="1"/>
    <col min="6" max="6" width="11.5" style="46" customWidth="1"/>
    <col min="7" max="7" width="10" style="46" customWidth="1"/>
    <col min="8" max="8" width="13.125" style="46" customWidth="1"/>
    <col min="9" max="9" width="11.5" style="43"/>
    <col min="10" max="16384" width="9" style="43"/>
  </cols>
  <sheetData>
    <row r="1" ht="18" customHeight="1" spans="1:1">
      <c r="A1" s="47" t="s">
        <v>32</v>
      </c>
    </row>
    <row r="2" s="43" customFormat="1" ht="22.5" customHeight="1" spans="1:8">
      <c r="A2" s="48" t="s">
        <v>33</v>
      </c>
      <c r="B2" s="49"/>
      <c r="C2" s="49"/>
      <c r="D2" s="49"/>
      <c r="E2" s="49"/>
      <c r="F2" s="49"/>
      <c r="G2" s="49"/>
      <c r="H2" s="49"/>
    </row>
    <row r="3" s="44" customFormat="1" ht="15" customHeight="1" spans="1:8">
      <c r="A3" s="50"/>
      <c r="B3" s="51"/>
      <c r="C3" s="51"/>
      <c r="D3" s="52"/>
      <c r="E3" s="53"/>
      <c r="F3" s="54"/>
      <c r="G3" s="52"/>
      <c r="H3" s="55" t="s">
        <v>7</v>
      </c>
    </row>
    <row r="4" ht="36" customHeight="1" spans="1:8">
      <c r="A4" s="56" t="s">
        <v>8</v>
      </c>
      <c r="B4" s="57"/>
      <c r="C4" s="57"/>
      <c r="D4" s="57"/>
      <c r="E4" s="58" t="s">
        <v>9</v>
      </c>
      <c r="F4" s="59"/>
      <c r="G4" s="59"/>
      <c r="H4" s="60"/>
    </row>
    <row r="5" ht="39" customHeight="1" spans="1:8">
      <c r="A5" s="61" t="s">
        <v>10</v>
      </c>
      <c r="B5" s="62" t="s">
        <v>11</v>
      </c>
      <c r="C5" s="62" t="s">
        <v>12</v>
      </c>
      <c r="D5" s="62" t="s">
        <v>13</v>
      </c>
      <c r="E5" s="61" t="s">
        <v>14</v>
      </c>
      <c r="F5" s="62" t="s">
        <v>11</v>
      </c>
      <c r="G5" s="62" t="s">
        <v>12</v>
      </c>
      <c r="H5" s="62" t="s">
        <v>13</v>
      </c>
    </row>
    <row r="6" ht="35" customHeight="1" spans="1:8">
      <c r="A6" s="63" t="s">
        <v>34</v>
      </c>
      <c r="B6" s="64">
        <f>SUM(B7:B11)</f>
        <v>91231</v>
      </c>
      <c r="C6" s="64"/>
      <c r="D6" s="64">
        <f>SUM(D7:D11)</f>
        <v>91231</v>
      </c>
      <c r="E6" s="63" t="s">
        <v>35</v>
      </c>
      <c r="F6" s="65">
        <f>F7+F8+F9</f>
        <v>81274</v>
      </c>
      <c r="G6" s="65">
        <f>G7+G8+G9</f>
        <v>60092</v>
      </c>
      <c r="H6" s="65">
        <f>H7+H8+H9</f>
        <v>141366</v>
      </c>
    </row>
    <row r="7" ht="35" customHeight="1" spans="1:8">
      <c r="A7" s="66" t="s">
        <v>36</v>
      </c>
      <c r="B7" s="65">
        <v>563</v>
      </c>
      <c r="C7" s="67"/>
      <c r="D7" s="65">
        <v>563</v>
      </c>
      <c r="E7" s="68" t="s">
        <v>18</v>
      </c>
      <c r="F7" s="65">
        <v>81274</v>
      </c>
      <c r="G7" s="65"/>
      <c r="H7" s="65">
        <v>81274</v>
      </c>
    </row>
    <row r="8" ht="35" customHeight="1" spans="1:8">
      <c r="A8" s="68" t="s">
        <v>37</v>
      </c>
      <c r="B8" s="65">
        <v>543</v>
      </c>
      <c r="C8" s="67"/>
      <c r="D8" s="65">
        <v>543</v>
      </c>
      <c r="E8" s="69" t="s">
        <v>38</v>
      </c>
      <c r="F8" s="65"/>
      <c r="G8" s="65">
        <v>47700</v>
      </c>
      <c r="H8" s="65">
        <v>47700</v>
      </c>
    </row>
    <row r="9" ht="35" customHeight="1" spans="1:8">
      <c r="A9" s="66" t="s">
        <v>39</v>
      </c>
      <c r="B9" s="65">
        <v>50000</v>
      </c>
      <c r="C9" s="67"/>
      <c r="D9" s="65">
        <v>50000</v>
      </c>
      <c r="E9" s="63" t="s">
        <v>40</v>
      </c>
      <c r="F9" s="65"/>
      <c r="G9" s="65">
        <v>12392</v>
      </c>
      <c r="H9" s="65">
        <v>12392</v>
      </c>
    </row>
    <row r="10" ht="35" customHeight="1" spans="1:8">
      <c r="A10" s="66" t="s">
        <v>41</v>
      </c>
      <c r="B10" s="65">
        <v>25</v>
      </c>
      <c r="C10" s="67"/>
      <c r="D10" s="65">
        <v>25</v>
      </c>
      <c r="E10" s="63" t="s">
        <v>42</v>
      </c>
      <c r="F10" s="65">
        <v>9957</v>
      </c>
      <c r="G10" s="65"/>
      <c r="H10" s="65">
        <v>9957</v>
      </c>
    </row>
    <row r="11" ht="35" customHeight="1" spans="1:8">
      <c r="A11" s="66" t="s">
        <v>43</v>
      </c>
      <c r="B11" s="65">
        <v>40100</v>
      </c>
      <c r="C11" s="67"/>
      <c r="D11" s="65">
        <v>40100</v>
      </c>
      <c r="E11" s="68"/>
      <c r="F11" s="65"/>
      <c r="G11" s="65"/>
      <c r="H11" s="65"/>
    </row>
    <row r="12" ht="35" customHeight="1" spans="1:8">
      <c r="A12" s="63" t="s">
        <v>44</v>
      </c>
      <c r="B12" s="70"/>
      <c r="C12" s="64">
        <v>47700</v>
      </c>
      <c r="D12" s="64">
        <v>47700</v>
      </c>
      <c r="E12" s="69"/>
      <c r="F12" s="65"/>
      <c r="G12" s="65"/>
      <c r="H12" s="65"/>
    </row>
    <row r="13" ht="35" customHeight="1" spans="1:8">
      <c r="A13" s="63" t="s">
        <v>45</v>
      </c>
      <c r="B13" s="70"/>
      <c r="C13" s="64">
        <v>12392</v>
      </c>
      <c r="D13" s="64">
        <v>12392</v>
      </c>
      <c r="E13" s="69"/>
      <c r="F13" s="65"/>
      <c r="G13" s="65"/>
      <c r="H13" s="65"/>
    </row>
    <row r="14" ht="35" customHeight="1" spans="1:8">
      <c r="A14" s="71" t="s">
        <v>30</v>
      </c>
      <c r="B14" s="72">
        <f>B6+B12+B13</f>
        <v>91231</v>
      </c>
      <c r="C14" s="72">
        <f>C6+C12+C13</f>
        <v>60092</v>
      </c>
      <c r="D14" s="72">
        <f>D6+D12+D13</f>
        <v>151323</v>
      </c>
      <c r="E14" s="72" t="s">
        <v>31</v>
      </c>
      <c r="F14" s="71">
        <f>F6+F10</f>
        <v>91231</v>
      </c>
      <c r="G14" s="71">
        <f>G6+G10</f>
        <v>60092</v>
      </c>
      <c r="H14" s="71">
        <f>H6+H10</f>
        <v>151323</v>
      </c>
    </row>
  </sheetData>
  <mergeCells count="4">
    <mergeCell ref="A2:H2"/>
    <mergeCell ref="A3:C3"/>
    <mergeCell ref="A4:D4"/>
    <mergeCell ref="E4:H4"/>
  </mergeCells>
  <pageMargins left="0.786805555555556" right="0.35" top="0.984027777777778" bottom="0.901388888888889" header="0.507638888888889" footer="0.507638888888889"/>
  <pageSetup paperSize="9" firstPageNumber="33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EX17"/>
  <sheetViews>
    <sheetView showZeros="0" workbookViewId="0">
      <selection activeCell="B10" sqref="$A10:$XFD10"/>
    </sheetView>
  </sheetViews>
  <sheetFormatPr defaultColWidth="8.1" defaultRowHeight="14.25"/>
  <cols>
    <col min="1" max="1" width="7.5" style="19" customWidth="1"/>
    <col min="2" max="2" width="17" style="19" customWidth="1"/>
    <col min="3" max="3" width="33" style="19" customWidth="1"/>
    <col min="4" max="4" width="12.75" style="19" customWidth="1"/>
    <col min="5" max="5" width="11.625" style="21" customWidth="1"/>
    <col min="6" max="16377" width="8.1" style="19"/>
  </cols>
  <sheetData>
    <row r="1" s="19" customFormat="1" ht="16" customHeight="1" spans="1:16378">
      <c r="A1" s="22" t="s">
        <v>46</v>
      </c>
      <c r="E1" s="21"/>
      <c r="XEX1"/>
    </row>
    <row r="2" s="19" customFormat="1" ht="29" customHeight="1" spans="1:16378">
      <c r="A2" s="23" t="s">
        <v>47</v>
      </c>
      <c r="B2" s="23"/>
      <c r="C2" s="23"/>
      <c r="D2" s="23"/>
      <c r="E2" s="24"/>
      <c r="XEX2"/>
    </row>
    <row r="3" s="19" customFormat="1" ht="24" customHeight="1" spans="2:16378">
      <c r="B3" s="25"/>
      <c r="C3" s="23"/>
      <c r="D3" s="23"/>
      <c r="E3" s="26" t="s">
        <v>7</v>
      </c>
      <c r="XEX3"/>
    </row>
    <row r="4" s="20" customFormat="1" ht="35" customHeight="1" spans="1:16378">
      <c r="A4" s="27" t="s">
        <v>48</v>
      </c>
      <c r="B4" s="27" t="s">
        <v>49</v>
      </c>
      <c r="C4" s="27" t="s">
        <v>50</v>
      </c>
      <c r="D4" s="27" t="s">
        <v>51</v>
      </c>
      <c r="E4" s="28" t="s">
        <v>52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42"/>
    </row>
    <row r="5" ht="35" customHeight="1" spans="1:5">
      <c r="A5" s="30" t="s">
        <v>53</v>
      </c>
      <c r="B5" s="31"/>
      <c r="C5" s="32"/>
      <c r="D5" s="28">
        <f>D6+D11</f>
        <v>24800</v>
      </c>
      <c r="E5" s="27"/>
    </row>
    <row r="6" ht="35" customHeight="1" spans="1:5">
      <c r="A6" s="33" t="s">
        <v>54</v>
      </c>
      <c r="B6" s="34" t="s">
        <v>55</v>
      </c>
      <c r="C6" s="34"/>
      <c r="D6" s="35">
        <f>D7+D10</f>
        <v>5100</v>
      </c>
      <c r="E6" s="33"/>
    </row>
    <row r="7" ht="35" customHeight="1" spans="1:5">
      <c r="A7" s="33"/>
      <c r="B7" s="33" t="s">
        <v>56</v>
      </c>
      <c r="C7" s="33" t="s">
        <v>57</v>
      </c>
      <c r="D7" s="36">
        <f>SUM(D8:D9)</f>
        <v>3900</v>
      </c>
      <c r="E7" s="33"/>
    </row>
    <row r="8" ht="35" customHeight="1" spans="1:5">
      <c r="A8" s="33"/>
      <c r="B8" s="33"/>
      <c r="C8" s="33" t="s">
        <v>58</v>
      </c>
      <c r="D8" s="36">
        <v>1900</v>
      </c>
      <c r="E8" s="33" t="s">
        <v>59</v>
      </c>
    </row>
    <row r="9" ht="35" customHeight="1" spans="1:5">
      <c r="A9" s="33"/>
      <c r="B9" s="33"/>
      <c r="C9" s="33" t="s">
        <v>60</v>
      </c>
      <c r="D9" s="36">
        <v>2000</v>
      </c>
      <c r="E9" s="33"/>
    </row>
    <row r="10" ht="35" customHeight="1" spans="1:5">
      <c r="A10" s="33"/>
      <c r="B10" s="33" t="s">
        <v>61</v>
      </c>
      <c r="C10" s="33" t="s">
        <v>62</v>
      </c>
      <c r="D10" s="36">
        <v>1200</v>
      </c>
      <c r="E10" s="33"/>
    </row>
    <row r="11" ht="35" customHeight="1" spans="1:5">
      <c r="A11" s="37" t="s">
        <v>63</v>
      </c>
      <c r="B11" s="38" t="s">
        <v>55</v>
      </c>
      <c r="C11" s="39"/>
      <c r="D11" s="35">
        <f>D12+D13+D14+D15</f>
        <v>19700</v>
      </c>
      <c r="E11" s="33"/>
    </row>
    <row r="12" ht="35" customHeight="1" spans="1:5">
      <c r="A12" s="40"/>
      <c r="B12" s="33" t="s">
        <v>56</v>
      </c>
      <c r="C12" s="33" t="s">
        <v>60</v>
      </c>
      <c r="D12" s="36">
        <v>15700</v>
      </c>
      <c r="E12" s="33"/>
    </row>
    <row r="13" ht="35" customHeight="1" spans="1:5">
      <c r="A13" s="40"/>
      <c r="B13" s="33" t="s">
        <v>61</v>
      </c>
      <c r="C13" s="33" t="s">
        <v>62</v>
      </c>
      <c r="D13" s="36">
        <v>2000</v>
      </c>
      <c r="E13" s="33"/>
    </row>
    <row r="14" ht="35" customHeight="1" spans="1:5">
      <c r="A14" s="40"/>
      <c r="B14" s="33" t="s">
        <v>64</v>
      </c>
      <c r="C14" s="33" t="s">
        <v>65</v>
      </c>
      <c r="D14" s="36">
        <v>1000</v>
      </c>
      <c r="E14" s="33"/>
    </row>
    <row r="15" ht="35" customHeight="1" spans="1:5">
      <c r="A15" s="40"/>
      <c r="B15" s="37" t="s">
        <v>66</v>
      </c>
      <c r="C15" s="33" t="s">
        <v>57</v>
      </c>
      <c r="D15" s="36">
        <v>1000</v>
      </c>
      <c r="E15" s="33"/>
    </row>
    <row r="16" ht="35" customHeight="1" spans="1:5">
      <c r="A16" s="40"/>
      <c r="B16" s="40"/>
      <c r="C16" s="33" t="s">
        <v>67</v>
      </c>
      <c r="D16" s="36">
        <v>700</v>
      </c>
      <c r="E16" s="33"/>
    </row>
    <row r="17" ht="35" customHeight="1" spans="1:5">
      <c r="A17" s="41"/>
      <c r="B17" s="41"/>
      <c r="C17" s="33" t="s">
        <v>68</v>
      </c>
      <c r="D17" s="36">
        <v>300</v>
      </c>
      <c r="E17" s="33"/>
    </row>
  </sheetData>
  <mergeCells count="8">
    <mergeCell ref="A2:E2"/>
    <mergeCell ref="A5:C5"/>
    <mergeCell ref="B6:C6"/>
    <mergeCell ref="B11:C11"/>
    <mergeCell ref="A6:A10"/>
    <mergeCell ref="A11:A17"/>
    <mergeCell ref="B7:B9"/>
    <mergeCell ref="B15:B17"/>
  </mergeCells>
  <printOptions horizontalCentered="1"/>
  <pageMargins left="0.786805555555556" right="0.35" top="0.984027777777778" bottom="0.393055555555556" header="0.306944444444444" footer="0.200694444444444"/>
  <pageSetup paperSize="9" firstPageNumber="19" pageOrder="overThenDown" orientation="portrait" useFirstPageNumber="1" horizontalDpi="6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H6" sqref="H6"/>
    </sheetView>
  </sheetViews>
  <sheetFormatPr defaultColWidth="9" defaultRowHeight="14.25" outlineLevelCol="3"/>
  <cols>
    <col min="1" max="1" width="21.375" customWidth="1"/>
    <col min="2" max="2" width="32.75" customWidth="1"/>
    <col min="3" max="3" width="13.625" customWidth="1"/>
    <col min="4" max="4" width="12.375" customWidth="1"/>
  </cols>
  <sheetData>
    <row r="1" ht="18" customHeight="1" spans="1:1">
      <c r="A1" s="1" t="s">
        <v>69</v>
      </c>
    </row>
    <row r="2" ht="34" customHeight="1" spans="1:4">
      <c r="A2" s="2" t="s">
        <v>70</v>
      </c>
      <c r="B2" s="2"/>
      <c r="C2" s="2"/>
      <c r="D2" s="2"/>
    </row>
    <row r="3" ht="18" customHeight="1" spans="1:4">
      <c r="A3" s="2"/>
      <c r="B3" s="2"/>
      <c r="C3" s="3"/>
      <c r="D3" s="4" t="s">
        <v>71</v>
      </c>
    </row>
    <row r="4" ht="40" customHeight="1" spans="1:4">
      <c r="A4" s="5" t="s">
        <v>49</v>
      </c>
      <c r="B4" s="5" t="s">
        <v>50</v>
      </c>
      <c r="C4" s="6" t="s">
        <v>51</v>
      </c>
      <c r="D4" s="7" t="s">
        <v>52</v>
      </c>
    </row>
    <row r="5" ht="40" customHeight="1" spans="1:4">
      <c r="A5" s="8" t="s">
        <v>55</v>
      </c>
      <c r="B5" s="9"/>
      <c r="C5" s="10">
        <f>SUM(C6:C10)</f>
        <v>47700</v>
      </c>
      <c r="D5" s="11"/>
    </row>
    <row r="6" ht="40" customHeight="1" spans="1:4">
      <c r="A6" s="12" t="s">
        <v>72</v>
      </c>
      <c r="B6" s="13" t="s">
        <v>73</v>
      </c>
      <c r="C6" s="14">
        <v>25000</v>
      </c>
      <c r="D6" s="15"/>
    </row>
    <row r="7" ht="40" customHeight="1" spans="1:4">
      <c r="A7" s="16"/>
      <c r="B7" s="13" t="s">
        <v>74</v>
      </c>
      <c r="C7" s="14">
        <v>6000</v>
      </c>
      <c r="D7" s="15"/>
    </row>
    <row r="8" ht="40" customHeight="1" spans="1:4">
      <c r="A8" s="12" t="s">
        <v>75</v>
      </c>
      <c r="B8" s="13" t="s">
        <v>76</v>
      </c>
      <c r="C8" s="14">
        <v>4000</v>
      </c>
      <c r="D8" s="15"/>
    </row>
    <row r="9" ht="40" customHeight="1" spans="1:4">
      <c r="A9" s="17" t="s">
        <v>77</v>
      </c>
      <c r="B9" s="18" t="s">
        <v>78</v>
      </c>
      <c r="C9" s="14">
        <v>10000</v>
      </c>
      <c r="D9" s="15"/>
    </row>
    <row r="10" ht="40" customHeight="1" spans="1:4">
      <c r="A10" s="17" t="s">
        <v>79</v>
      </c>
      <c r="B10" s="18" t="s">
        <v>80</v>
      </c>
      <c r="C10" s="14">
        <v>2700</v>
      </c>
      <c r="D10" s="15" t="s">
        <v>81</v>
      </c>
    </row>
  </sheetData>
  <mergeCells count="3">
    <mergeCell ref="A2:D2"/>
    <mergeCell ref="A5:B5"/>
    <mergeCell ref="A6:A7"/>
  </mergeCells>
  <pageMargins left="0.786805555555556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4 " > < c o m m e n t   s : r e f = " I 7 "   r g b C l r = " 6 9 C 9 7 C " / > < c o m m e n t   s : r e f = " I 8 "   r g b C l r = " 6 9 C 9 7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附件1.一般公共预算调整方案</vt:lpstr>
      <vt:lpstr>附件2.政府性基金预算调整方案</vt:lpstr>
      <vt:lpstr>附件3.一般债券安排情况表</vt:lpstr>
      <vt:lpstr>附件4.专项债券安排情况表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连山易</cp:lastModifiedBy>
  <dcterms:created xsi:type="dcterms:W3CDTF">2019-03-21T06:46:00Z</dcterms:created>
  <dcterms:modified xsi:type="dcterms:W3CDTF">2024-09-18T00:36:19Z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6BF7913CE9AF46CB9486CE81101B51B7_13</vt:lpwstr>
  </property>
</Properties>
</file>