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县项目汇总表" sheetId="6" r:id="rId1"/>
  </sheets>
  <definedNames>
    <definedName name="_xlnm._FilterDatabase" localSheetId="0" hidden="1">全县项目汇总表!$C$2:$C$583</definedName>
    <definedName name="_xlnm.Print_Titles" localSheetId="0">全县项目汇总表!$2:$5</definedName>
  </definedNames>
  <calcPr calcId="144525"/>
</workbook>
</file>

<file path=xl/sharedStrings.xml><?xml version="1.0" encoding="utf-8"?>
<sst xmlns="http://schemas.openxmlformats.org/spreadsheetml/2006/main" count="2005">
  <si>
    <t>附表二</t>
  </si>
  <si>
    <t xml:space="preserve"> 会同县2018年度统筹整合使用财政涉农资金项目明细表</t>
  </si>
  <si>
    <t>公示单位：会同县财政局（XXX乡镇财政所）</t>
  </si>
  <si>
    <t>公示日期：2018年3月31日</t>
  </si>
  <si>
    <t>监督举报电话：8827398  、12317</t>
  </si>
  <si>
    <t>金额单位：万元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</si>
  <si>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</si>
  <si>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</si>
  <si>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建设任务</t>
    </r>
  </si>
  <si>
    <r>
      <rPr>
        <b/>
        <sz val="10"/>
        <rFont val="宋体"/>
        <charset val="134"/>
      </rPr>
      <t>实施地点</t>
    </r>
  </si>
  <si>
    <r>
      <rPr>
        <b/>
        <sz val="10"/>
        <rFont val="宋体"/>
        <charset val="134"/>
      </rPr>
      <t>补助标准</t>
    </r>
  </si>
  <si>
    <r>
      <rPr>
        <b/>
        <sz val="10"/>
        <rFont val="宋体"/>
        <charset val="134"/>
      </rPr>
      <t>资金规模</t>
    </r>
  </si>
  <si>
    <r>
      <rPr>
        <b/>
        <sz val="10"/>
        <rFont val="宋体"/>
        <charset val="134"/>
      </rPr>
      <t>筹资方式</t>
    </r>
  </si>
  <si>
    <t>绩效目标
（进度计划）</t>
  </si>
  <si>
    <t>时间进度(起止)</t>
  </si>
  <si>
    <r>
      <rPr>
        <b/>
        <sz val="10"/>
        <rFont val="宋体"/>
        <charset val="134"/>
      </rPr>
      <t>责任单位</t>
    </r>
  </si>
  <si>
    <t>（中央、省级、市州或县级资金）</t>
  </si>
  <si>
    <t xml:space="preserve">金额
</t>
  </si>
  <si>
    <t>计划开工时间</t>
  </si>
  <si>
    <t>计划完工时间</t>
  </si>
  <si>
    <t>项目主管单位</t>
  </si>
  <si>
    <t>项目组织实施单位</t>
  </si>
  <si>
    <t>总计</t>
  </si>
  <si>
    <t>一</t>
  </si>
  <si>
    <t>产业发展扶贫合计</t>
  </si>
  <si>
    <t>农业</t>
  </si>
  <si>
    <t>（一）</t>
  </si>
  <si>
    <t>农业产业发展</t>
  </si>
  <si>
    <t>产业</t>
  </si>
  <si>
    <t>贫困户自主择业项目</t>
  </si>
  <si>
    <t>通过实施“六个一”自主择业项目，投入财政扶贫资金3250万元，带动18000户，65000名贫困人口稳定增收</t>
  </si>
  <si>
    <t>全县</t>
  </si>
  <si>
    <t>人均不超过500元</t>
  </si>
  <si>
    <t>中央专项</t>
  </si>
  <si>
    <t>帮助1.8万贫困人口创收850元/人.年</t>
  </si>
  <si>
    <t>农业局</t>
  </si>
  <si>
    <t>魔芋种植项目</t>
  </si>
  <si>
    <t>1、种子采购180万元。2、种子园建设100万元。3、魔芋精粉生产线1条30万元。4、贫困户自留种新建基地奖补165万元。5、湖南博嘉魔力公司科研、培训、产品展销等25万元。</t>
  </si>
  <si>
    <t>基地种植覆盖全县。魔芋加工林城镇大石板。</t>
  </si>
  <si>
    <t>新增5亩以内发放种子，超出5亩面积则按1500元/亩给予奖补。</t>
  </si>
  <si>
    <t>省级专项</t>
  </si>
  <si>
    <t>茶叶种植项目</t>
  </si>
  <si>
    <t>标准化茶园基地建设1760亩。金子岩乡山田村400亩；广坪镇么哨村600亩；堡子镇胜溪村260亩；蒲稳乡阳溪村500亩</t>
  </si>
  <si>
    <t>6000元/亩</t>
  </si>
  <si>
    <t>帮助5280人贫困人口创收430元/人.年</t>
  </si>
  <si>
    <t>茶叶产业项目</t>
  </si>
  <si>
    <t>对已建茶叶基地进行施肥、除草等管护</t>
  </si>
  <si>
    <t>已建茶叶基地</t>
  </si>
  <si>
    <t>县扶贫办</t>
  </si>
  <si>
    <t>相关乡镇</t>
  </si>
  <si>
    <t>贫困户造林补助</t>
  </si>
  <si>
    <t>贫困户造林3850亩及抚育</t>
  </si>
  <si>
    <t>造林200元/亩</t>
  </si>
  <si>
    <r>
      <rPr>
        <sz val="9"/>
        <color rgb="FFFF0000"/>
        <rFont val="宋体"/>
        <charset val="134"/>
      </rPr>
      <t>使889</t>
    </r>
    <r>
      <rPr>
        <sz val="9"/>
        <color rgb="FFFF0000"/>
        <rFont val="宋体"/>
        <charset val="134"/>
        <scheme val="minor"/>
      </rPr>
      <t>户贫困户通过营造工业原料林增加收入</t>
    </r>
  </si>
  <si>
    <t>林业局</t>
  </si>
  <si>
    <t>经投</t>
  </si>
  <si>
    <t>（二）</t>
  </si>
  <si>
    <t>光伏扶贫项目</t>
  </si>
  <si>
    <t>光伏</t>
  </si>
  <si>
    <t>会同县连山工业园2018年易地扶贫安置点屋顶光伏发电项目</t>
  </si>
  <si>
    <t>新建分布式光伏发电项目，装机容量约510kw</t>
  </si>
  <si>
    <t>连山乡建设村</t>
  </si>
  <si>
    <t>7.2元/瓦</t>
  </si>
  <si>
    <t>帮助5个贫困村增加村集体经济收入</t>
  </si>
  <si>
    <t>会同精准扶贫开发有限责任公司</t>
  </si>
  <si>
    <t>会同县林城镇墓脚光伏发电项目</t>
  </si>
  <si>
    <t>新建分布式光伏发电项目，装机容量约5900kw</t>
  </si>
  <si>
    <t>林城镇墓脚村</t>
  </si>
  <si>
    <t>7.8/瓦</t>
  </si>
  <si>
    <t>帮助51个贫困村增加村集体经济收入</t>
  </si>
  <si>
    <t>会同县2017年易地扶贫搬迁王家坪集镇集中安置小区屋顶光伏发电项目</t>
  </si>
  <si>
    <t>新建分布式光伏发电项目，装机容量约176kw</t>
  </si>
  <si>
    <t>金子岩乡王家坪村</t>
  </si>
  <si>
    <t>7.4元/瓦</t>
  </si>
  <si>
    <t>帮助2个贫困村增加村集体经济收入</t>
  </si>
  <si>
    <t>二</t>
  </si>
  <si>
    <t>基础设施建设项目</t>
  </si>
  <si>
    <t>道路交通</t>
  </si>
  <si>
    <t>农村道路小计</t>
  </si>
  <si>
    <t>村组道路</t>
  </si>
  <si>
    <t>（1）</t>
  </si>
  <si>
    <t>鹰嘴界村农村道路硬化工程</t>
  </si>
  <si>
    <t>梨子坳至鹰嘴界公路硬化，宽3.5米、2.221公里等</t>
  </si>
  <si>
    <t>林城镇鹰嘴界村</t>
  </si>
  <si>
    <t>解决75户120个贫困人口的出行困难</t>
  </si>
  <si>
    <t>交通运输局</t>
  </si>
  <si>
    <t>湖南路港有限公司</t>
  </si>
  <si>
    <t>（2）</t>
  </si>
  <si>
    <t>梨子寨村公路硬化工程</t>
  </si>
  <si>
    <t>梨子寨村组级公路硬化宽3.5米、5.511公里等</t>
  </si>
  <si>
    <t>炮团乡梨子寨村</t>
  </si>
  <si>
    <t>解决60户100个贫困人口的出行困难</t>
  </si>
  <si>
    <t>河南泉隆路桥工程有限公司</t>
  </si>
  <si>
    <t>（3）</t>
  </si>
  <si>
    <t>苏溪口村公路硬化工程</t>
  </si>
  <si>
    <t>苏溪口公路硬化宽3.5米、1.007公里等</t>
  </si>
  <si>
    <t>广坪镇苏溪口村</t>
  </si>
  <si>
    <t>解决36户80个贫困人口的出行困难</t>
  </si>
  <si>
    <t>湖南省众立建设工程有限公司</t>
  </si>
  <si>
    <t>（4）</t>
  </si>
  <si>
    <t>木寨村公路硬化工程</t>
  </si>
  <si>
    <t>木寨村贫困村公路硬化宽3.5米、0.887公里等</t>
  </si>
  <si>
    <t>沙溪乡木寨村</t>
  </si>
  <si>
    <t>解决54户70个贫困人口的出行困难</t>
  </si>
  <si>
    <t>浏阳市山田建筑工程有限公司</t>
  </si>
  <si>
    <t>（5）</t>
  </si>
  <si>
    <t>盛储村公路硬化工程</t>
  </si>
  <si>
    <t>盛储至麦香沙公路硬化宽3.5米、2.1公里等</t>
  </si>
  <si>
    <t>团河镇盛储村</t>
  </si>
  <si>
    <t>解决35户68个贫困人口的出行困难</t>
  </si>
  <si>
    <t>湖南力超园林建筑工程有限公司</t>
  </si>
  <si>
    <t>（6）</t>
  </si>
  <si>
    <t>若水村公路硬化工程</t>
  </si>
  <si>
    <t>红岩界至琴塘公路硬化宽3.5米、2.709公里等</t>
  </si>
  <si>
    <t>若水镇若水村</t>
  </si>
  <si>
    <t>解决54户80个贫困人口的出行困难</t>
  </si>
  <si>
    <t>四川高旺建筑工程有限公司</t>
  </si>
  <si>
    <t>（7）</t>
  </si>
  <si>
    <t>毛田村公路硬化工程</t>
  </si>
  <si>
    <t>毛田村组级公路硬化宽3.5米、0.897公里等</t>
  </si>
  <si>
    <t>坪村镇毛田村</t>
  </si>
  <si>
    <t>解决43户70个贫困人口的出行困难</t>
  </si>
  <si>
    <t>益阳远程公路建设有限公司</t>
  </si>
  <si>
    <t>（8）</t>
  </si>
  <si>
    <t>中全村公路硬化工程</t>
  </si>
  <si>
    <t>凤羊至中全公路硬化宽3.5米、11.897公里等</t>
  </si>
  <si>
    <t>沙溪乡中全村</t>
  </si>
  <si>
    <t>解决71户120个贫困人口的出行困难</t>
  </si>
  <si>
    <t>（9）</t>
  </si>
  <si>
    <t>桐木村公路硬化工程</t>
  </si>
  <si>
    <t>旧罗组公路硬化宽3.5米、1.531公里等</t>
  </si>
  <si>
    <t>金竹镇桐木村</t>
  </si>
  <si>
    <t>解决20户43个贫困人口的出行困难</t>
  </si>
  <si>
    <t>湖南省交建工程集团有限公司</t>
  </si>
  <si>
    <t>（10）</t>
  </si>
  <si>
    <t>小市村公路硬化工程</t>
  </si>
  <si>
    <t>长寨至上大市扶贫公路硬化宽3.5米、8.316公里等</t>
  </si>
  <si>
    <t>金子岩乡小市村</t>
  </si>
  <si>
    <t>解决96户130个贫困人口的出行困难</t>
  </si>
  <si>
    <t>湖南鼎旺建设有限公司</t>
  </si>
  <si>
    <t>（11）</t>
  </si>
  <si>
    <t>八宋村公路硬化工程</t>
  </si>
  <si>
    <t>八宋村公路硬化宽4.5米、1.157公里等</t>
  </si>
  <si>
    <t>若水镇八宋村</t>
  </si>
  <si>
    <t>解决30户46个贫困人口的出行困难</t>
  </si>
  <si>
    <t>四川双果公路工程有限公司</t>
  </si>
  <si>
    <t>（12）</t>
  </si>
  <si>
    <t>里龙村公路硬化工程</t>
  </si>
  <si>
    <t>里龙至尖坡溪公路硬化宽3.5米、1.477公里等</t>
  </si>
  <si>
    <t>若水镇里龙村</t>
  </si>
  <si>
    <t>解决28户43个贫困人口的出行困难</t>
  </si>
  <si>
    <t>（13）</t>
  </si>
  <si>
    <t>塘枧村公路硬化工程</t>
  </si>
  <si>
    <t>六公里至老屋场组级公路硬化宽3.5米、2.356公里等</t>
  </si>
  <si>
    <t>若水镇塘枧村</t>
  </si>
  <si>
    <t>解决36户52个人贫困人口的出行困难</t>
  </si>
  <si>
    <t>（14）</t>
  </si>
  <si>
    <t>罗家冲至小剪坪硬化宽3.5米、3.288公里等</t>
  </si>
  <si>
    <t>解决30户60个贫困人口的出行困难</t>
  </si>
  <si>
    <t>南昌旭日公路桥梁工程有限公司</t>
  </si>
  <si>
    <t>（15）</t>
  </si>
  <si>
    <t>吉秀村公路硬化工程</t>
  </si>
  <si>
    <t>吉秀贫困村扶贫公路硬化宽3.5米、4.869公里等</t>
  </si>
  <si>
    <t>林城镇吉秀村</t>
  </si>
  <si>
    <t>解决42户75个贫困人口的出行困难</t>
  </si>
  <si>
    <t>宇坤建设集团有限公司</t>
  </si>
  <si>
    <t>（16）</t>
  </si>
  <si>
    <t>肖家村公路硬化工程</t>
  </si>
  <si>
    <t>卫生所至雷家坳公路硬化宽3.5米、6.141公里等</t>
  </si>
  <si>
    <t>金竹镇肖家村</t>
  </si>
  <si>
    <t>解决50户89个贫困人口的出行困难</t>
  </si>
  <si>
    <t>河南永吉路桥发展有限公司</t>
  </si>
  <si>
    <t>（17）</t>
  </si>
  <si>
    <t>大罗田村公路硬化工程</t>
  </si>
  <si>
    <t>桃子坪至唐家路口组级公路硬化宽3.5米、0.86公里等</t>
  </si>
  <si>
    <t>蒲稳乡大罗田村</t>
  </si>
  <si>
    <t>解决20户38个贫困人口的出行困难</t>
  </si>
  <si>
    <t>四川云冠建筑工程有限公司</t>
  </si>
  <si>
    <t>（18）</t>
  </si>
  <si>
    <t>蒲稳村公路硬化工程</t>
  </si>
  <si>
    <t>翁乐公路提质公路工程硬化宽4.5米、9.457公里等</t>
  </si>
  <si>
    <t>蒲稳乡蒲稳村</t>
  </si>
  <si>
    <t>解决120户200个贫困人口的出行困难</t>
  </si>
  <si>
    <t>（19）</t>
  </si>
  <si>
    <t>茶冲村公路硬化工程</t>
  </si>
  <si>
    <t>双叉溪至进溪公路硬化宽3.5米、2.361公里等</t>
  </si>
  <si>
    <t>堡子镇茶冲村</t>
  </si>
  <si>
    <t>解决26户36个贫困人口的出行困难</t>
  </si>
  <si>
    <t>郴州市亿旺环境工程有限公司</t>
  </si>
  <si>
    <t>（20）</t>
  </si>
  <si>
    <t>瑶丰村公路硬化工程</t>
  </si>
  <si>
    <t>岩头至含金贫困村扶贫公路提质改造工程硬化宽4.5米、5.62公里等</t>
  </si>
  <si>
    <t>林城镇瑶丰村</t>
  </si>
  <si>
    <t>解决40户79个贫困人口的出行困难</t>
  </si>
  <si>
    <t>湖南发通路桥集团有限公司</t>
  </si>
  <si>
    <t>（21）</t>
  </si>
  <si>
    <t>C122双溪口至翁报公路安全生命防护工程、林城镇瑶丰新地坳至洒口龙盘桥贫困村扶贫公路硬化宽3.5米、8.8公里等</t>
  </si>
  <si>
    <t>解决120户260个贫困人口的出行困难</t>
  </si>
  <si>
    <t>运城市龙泰路桥有限公司</t>
  </si>
  <si>
    <t>（22）</t>
  </si>
  <si>
    <t>力宏村公路硬化工程</t>
  </si>
  <si>
    <t>C073小江口至小江村部公路安全生命防护工程、团河镇白蜡坡至丈古公路安全生命防护工程、团河镇六妹洞至计万组级扶贫公路硬化宽3.5米、5.85公里等</t>
  </si>
  <si>
    <t>团河镇力宏村</t>
  </si>
  <si>
    <t>解决64户98个贫困人口的出行困难</t>
  </si>
  <si>
    <t xml:space="preserve"> 湖南志远建设有限公司</t>
  </si>
  <si>
    <t>（23）</t>
  </si>
  <si>
    <t>抱蓬村公路硬化工程</t>
  </si>
  <si>
    <t>抱蓬至太阳坳村组级扶贫公路硬化宽3.5米、6.636公里等</t>
  </si>
  <si>
    <t>若水镇抱蓬村</t>
  </si>
  <si>
    <t>解决75户150个贫困人口的出行困难</t>
  </si>
  <si>
    <t>四川盛锋建筑工程有限公司</t>
  </si>
  <si>
    <t>（24）</t>
  </si>
  <si>
    <t>翁顶村公路硬化工程</t>
  </si>
  <si>
    <t>翁顶村太阳坳至下翁刹组级扶贫公路硬化宽3.5米、2.615公里等</t>
  </si>
  <si>
    <t>若水镇翁顶村</t>
  </si>
  <si>
    <t>解决35户80个贫困人口的出行困难</t>
  </si>
  <si>
    <t>赣州诚通路桥工程有限公司</t>
  </si>
  <si>
    <t>（25）</t>
  </si>
  <si>
    <t>坡塘村公路硬化工程</t>
  </si>
  <si>
    <t>坡塘村羊下田组级扶贫公路硬化宽3.5米、4.186公里等</t>
  </si>
  <si>
    <t>若水镇坡塘村</t>
  </si>
  <si>
    <t>解决30户86个贫困人口的出行困难</t>
  </si>
  <si>
    <t>福建省祥炜建筑工程有限公司</t>
  </si>
  <si>
    <t>（26）</t>
  </si>
  <si>
    <t>老团村公路硬化工程</t>
  </si>
  <si>
    <t>老团贫困村扶贫公路硬化宽3.5米、3.485公里等</t>
  </si>
  <si>
    <t>金竹镇老团村</t>
  </si>
  <si>
    <t>解决60户135个贫困人口的出行困难</t>
  </si>
  <si>
    <t>江西锦程路桥工程有限公司</t>
  </si>
  <si>
    <t>（27）</t>
  </si>
  <si>
    <t>唐家村公路硬化工程</t>
  </si>
  <si>
    <t>唐家村组级公路硬化宽3.5米、15.239公里等</t>
  </si>
  <si>
    <t>马鞍镇唐家村</t>
  </si>
  <si>
    <t>解决160户240个贫困人口的出行困难</t>
  </si>
  <si>
    <t>河南恒通公路桥梁工程建设有限公司</t>
  </si>
  <si>
    <t>（28）</t>
  </si>
  <si>
    <t>东城村公路硬化工程</t>
  </si>
  <si>
    <t>燕塘头至青朗东城村扶贫公路硬化宽3.5米、7.01公里等</t>
  </si>
  <si>
    <t>青朗乡东城村</t>
  </si>
  <si>
    <t>解决99户160个贫困人口的出行困难</t>
  </si>
  <si>
    <t>广西金路投资建设有限公司</t>
  </si>
  <si>
    <t>（29）</t>
  </si>
  <si>
    <t>翁料村公路硬化工程</t>
  </si>
  <si>
    <t>翁料村石桥头至大溪冲扶贫公路硬化宽3.5米、2.224公里等</t>
  </si>
  <si>
    <t>宝田乡翁料村</t>
  </si>
  <si>
    <t>解决30户68个贫困人口的出行困难</t>
  </si>
  <si>
    <t>宜春市交通公路工程建设有限公司</t>
  </si>
  <si>
    <t>（30）</t>
  </si>
  <si>
    <t>梨子寨龙丝田至安道组级扶贫公路硬化宽3.5米、7.673公里等</t>
  </si>
  <si>
    <t>解决86户190个贫困人口的出行困难</t>
  </si>
  <si>
    <t>（31）</t>
  </si>
  <si>
    <t>鹰嘴界村公路硬化工程</t>
  </si>
  <si>
    <t>覃家湾至纵木桥组级扶贫公路硬化宽3.5米、3.754公里等</t>
  </si>
  <si>
    <t>解决42户76个贫困人口的出行困难</t>
  </si>
  <si>
    <t>湖南顺隆景观建设有限公司</t>
  </si>
  <si>
    <t>（32）</t>
  </si>
  <si>
    <t>梨子寨么哨林场至小界冲组级扶贫公路硬化宽3.5米、1.972公里等</t>
  </si>
  <si>
    <t>解决23户53个贫困人口的出行困难</t>
  </si>
  <si>
    <t>湖南湘江工程建设有限公司</t>
  </si>
  <si>
    <t>（33）</t>
  </si>
  <si>
    <t>早禾村公路硬化工程</t>
  </si>
  <si>
    <t>耙齿界至早禾村部公路硬化宽3.5米、0.624公里等</t>
  </si>
  <si>
    <t>林城镇早禾村</t>
  </si>
  <si>
    <t>解决68户贫困人口的出行困难</t>
  </si>
  <si>
    <t>（34）</t>
  </si>
  <si>
    <t>中心村公路硬化工程</t>
  </si>
  <si>
    <t>中心村组级公路硬化宽3.5米、1.507公里等</t>
  </si>
  <si>
    <t>堡子镇中心村</t>
  </si>
  <si>
    <t>解决58户120个贫困人口的出行困难</t>
  </si>
  <si>
    <t>（35）</t>
  </si>
  <si>
    <t>沙堆村公路硬化工程</t>
  </si>
  <si>
    <t>沙堆村公路硬化宽3.5米、4.719公里等</t>
  </si>
  <si>
    <t>漠滨乡沙堆村</t>
  </si>
  <si>
    <t>解决64户130个贫困人口的出行困难</t>
  </si>
  <si>
    <t>湖南佳林建设有限公司</t>
  </si>
  <si>
    <t>（36）</t>
  </si>
  <si>
    <t>小溪口村公路硬化工程</t>
  </si>
  <si>
    <t>小溪口村组级公路硬化宽3.5米、4.388公里等</t>
  </si>
  <si>
    <t>马鞍镇小溪口村</t>
  </si>
  <si>
    <t>解决116户230个贫困人口的出行困难</t>
  </si>
  <si>
    <t>河南顺正建筑工程有限公司</t>
  </si>
  <si>
    <t>（37）</t>
  </si>
  <si>
    <t>长田村公路硬化工程</t>
  </si>
  <si>
    <t>长田至白岩贫困村提质改造工程硬化宽4.5米、5.93公里等</t>
  </si>
  <si>
    <t>林城镇长田村</t>
  </si>
  <si>
    <t>解决106户310个贫困人口的出行困难</t>
  </si>
  <si>
    <t>邵阳恒昌工程建设有限公司</t>
  </si>
  <si>
    <t>（38）</t>
  </si>
  <si>
    <t>长滩村公路硬化工程</t>
  </si>
  <si>
    <t>长滩村公路硬化宽3.5米、2.954公里等</t>
  </si>
  <si>
    <t>金子岩乡长滩村</t>
  </si>
  <si>
    <t>解决64户86个贫困人口的出行困难</t>
  </si>
  <si>
    <t>（39）</t>
  </si>
  <si>
    <t>蛤蟆塘村公路硬化工程</t>
  </si>
  <si>
    <t>高坡组级扶贫公路硬化宽3.5米、1.5公里等</t>
  </si>
  <si>
    <t>青朗乡蛤蟆塘村</t>
  </si>
  <si>
    <t>解决22户63个贫困人口的出行困难</t>
  </si>
  <si>
    <t>（40）</t>
  </si>
  <si>
    <t>宝照村公路硬化工程</t>
  </si>
  <si>
    <t>宝照村组级公路硬化宽3.5米、4.11公里等</t>
  </si>
  <si>
    <t>连山乡宝照村</t>
  </si>
  <si>
    <t>解决63户89个贫困人口的出行困难</t>
  </si>
  <si>
    <t>湖南汩江建设工程有限公司</t>
  </si>
  <si>
    <t>（41）</t>
  </si>
  <si>
    <t>落溪村公路硬化工程</t>
  </si>
  <si>
    <t>八门口至落溪公路提质改造工程（一）硬化宽4.5米、3.066公里等</t>
  </si>
  <si>
    <t>林城镇落溪村</t>
  </si>
  <si>
    <t>解决70户103个贫困人口的出行困难</t>
  </si>
  <si>
    <t>（42）</t>
  </si>
  <si>
    <t>王家盘村公路硬化工程</t>
  </si>
  <si>
    <t>王家盘村组级公路硬化宽3.5米、1.557公里等</t>
  </si>
  <si>
    <t>炮团乡王家盘村</t>
  </si>
  <si>
    <t>解决35户95个贫困人口的出行困难</t>
  </si>
  <si>
    <t>湖南锐泽住宅工业有限公司</t>
  </si>
  <si>
    <t>（43）</t>
  </si>
  <si>
    <t>炮团村公路硬化工程</t>
  </si>
  <si>
    <t>新地坪组级公路降坡工程硬化宽3.5米、0.25公里等</t>
  </si>
  <si>
    <t>炮团乡炮团村</t>
  </si>
  <si>
    <t>湖南和福有限公司</t>
  </si>
  <si>
    <t>（44）</t>
  </si>
  <si>
    <t>石旗村公路硬化工程</t>
  </si>
  <si>
    <t>石旗贫困村、洞头塘村扶贫公路硬化宽3.5米、7.8公里等</t>
  </si>
  <si>
    <t>金竹镇石旗村</t>
  </si>
  <si>
    <t>解决96户180个贫困人口的出行困难</t>
  </si>
  <si>
    <t>湖南源海项目管理有限公司</t>
  </si>
  <si>
    <t>（45）</t>
  </si>
  <si>
    <t>油麻冲口至桐木回公路硬化宽3.5米、0.99公里等</t>
  </si>
  <si>
    <t>解决34户63个贫困人口的出行困难</t>
  </si>
  <si>
    <t>湖南富凯建设有限公司</t>
  </si>
  <si>
    <t>（46）</t>
  </si>
  <si>
    <t>新塘村公路硬化工程</t>
  </si>
  <si>
    <t>半坡塘组级公路硬化宽3.5米、1.971公里等</t>
  </si>
  <si>
    <t>炮团乡新塘村</t>
  </si>
  <si>
    <t>解决40户68个贫困人口的出行困难</t>
  </si>
  <si>
    <t>湖南惠联路桥有限公司</t>
  </si>
  <si>
    <t>（47）</t>
  </si>
  <si>
    <t>马田村公路硬化工程</t>
  </si>
  <si>
    <t>刘山塘背至高公园公路硬化宽3.5米、1.3公里等</t>
  </si>
  <si>
    <t>马鞍镇马田村</t>
  </si>
  <si>
    <t>解决33户84个贫困人口的出行困难</t>
  </si>
  <si>
    <t>株洲市湘通公路桥梁建设有限公司</t>
  </si>
  <si>
    <t>（48）</t>
  </si>
  <si>
    <t>金山村公路硬化工程</t>
  </si>
  <si>
    <t>烂泥冲至大湾里公路硬化宽3.5米、1.5公里等</t>
  </si>
  <si>
    <t>堡子镇金山村</t>
  </si>
  <si>
    <t>解决30户65个贫困人口的出行困难</t>
  </si>
  <si>
    <t>（49）</t>
  </si>
  <si>
    <t>桥冲村公路硬化工程</t>
  </si>
  <si>
    <t>桥冲2,3,7组贫困村扶贫公路硬化宽3.5米、1.147公里等</t>
  </si>
  <si>
    <t>地灵乡桥冲村</t>
  </si>
  <si>
    <t>解决27户63个贫困人口的出行困难</t>
  </si>
  <si>
    <t>湖南湘达路桥建设有限公司</t>
  </si>
  <si>
    <t>（50）</t>
  </si>
  <si>
    <t>金寨村公路硬化工程</t>
  </si>
  <si>
    <t>金寨村庵堂门口至庙脚公路硬化宽3.5米、2.0公里等</t>
  </si>
  <si>
    <t>林城镇金寨村</t>
  </si>
  <si>
    <t>解决49户86个贫困人口的出行困难</t>
  </si>
  <si>
    <t>岳阳市通盛路桥工程建设有限公司</t>
  </si>
  <si>
    <t>（51）</t>
  </si>
  <si>
    <t>漩水村公路硬化工程</t>
  </si>
  <si>
    <t>团镇上至丈古村公路提质改造、大桥至幸福提质改造硬化宽4.5米、10.803公里等</t>
  </si>
  <si>
    <t>连山乡漩水村</t>
  </si>
  <si>
    <t>解决164户360个贫困人口的出行困难</t>
  </si>
  <si>
    <t>（52）</t>
  </si>
  <si>
    <t>翁杓至翁顶公路硬化宽3.5米、19.562公里、林家溪至高峰安保等</t>
  </si>
  <si>
    <t>解决202户301个贫困人口的出行困难</t>
  </si>
  <si>
    <t>沙方达交通设施工程有限公司</t>
  </si>
  <si>
    <t>（53）</t>
  </si>
  <si>
    <t>客寨溪村公路硬化工程</t>
  </si>
  <si>
    <t>青朗至广坪公路、朗江至青朗公路安保等</t>
  </si>
  <si>
    <t>青朗乡客寨溪村</t>
  </si>
  <si>
    <t>解决188户360个贫困人口的出行困难</t>
  </si>
  <si>
    <t>湖南同力交通实业有限责任公司</t>
  </si>
  <si>
    <t>（54）</t>
  </si>
  <si>
    <t>宝联村公路硬化工程</t>
  </si>
  <si>
    <t>宝联村六、七、十、十一组公路硬化宽3.5米、2.413公里等</t>
  </si>
  <si>
    <t>沙溪乡宝联村</t>
  </si>
  <si>
    <t>解决36户85个贫困人口的出行困难</t>
  </si>
  <si>
    <t>（55）</t>
  </si>
  <si>
    <t>丰山村公路硬化工程</t>
  </si>
  <si>
    <t>丰山村公路硬化宽3.5米、1.192公里等</t>
  </si>
  <si>
    <t>沙溪乡丰山村</t>
  </si>
  <si>
    <t>解决32户68个贫困人口的出行困难</t>
  </si>
  <si>
    <t>（56）</t>
  </si>
  <si>
    <t>长寨联合村公路硬化工程</t>
  </si>
  <si>
    <t>长寨村桥头至村小学公路硬化宽3.5米、2.2公里等</t>
  </si>
  <si>
    <t>金子岩乡长寨联合村</t>
  </si>
  <si>
    <t>596.6365</t>
  </si>
  <si>
    <t>解决61户80个贫困人口的出行困难</t>
  </si>
  <si>
    <t>安徽恒通交通工程有限公司</t>
  </si>
  <si>
    <t>（57）</t>
  </si>
  <si>
    <t>团河村公路硬化工程</t>
  </si>
  <si>
    <t>卫东村六组、团河镇官舟村组级公路硬化宽3.5米、3.99公里等</t>
  </si>
  <si>
    <t>团河镇团河村</t>
  </si>
  <si>
    <t>374.653</t>
  </si>
  <si>
    <t>解决42户86个贫困人口的出行困难</t>
  </si>
  <si>
    <t>湖南广源建设工程有限公司</t>
  </si>
  <si>
    <t>（58）</t>
  </si>
  <si>
    <t>广坪村公路硬化工程</t>
  </si>
  <si>
    <t>苏家团至白龙潭提质改造、炮团乡梨子寨至廖口提质改造硬化宽4.5米、9.717公里等</t>
  </si>
  <si>
    <t>广坪镇广坪村</t>
  </si>
  <si>
    <t>600.3079</t>
  </si>
  <si>
    <t>解决133户302个贫困人口的出行困难</t>
  </si>
  <si>
    <t>湖南和福建设工程有限公司</t>
  </si>
  <si>
    <t>（59）</t>
  </si>
  <si>
    <t>银山村公路硬化工程</t>
  </si>
  <si>
    <t>相见村6组奔头冲、银山村组级公路硬化宽3.5米、4.46公里等</t>
  </si>
  <si>
    <t>马鞍镇银山村</t>
  </si>
  <si>
    <t>452.06</t>
  </si>
  <si>
    <t>湖南弘文项目管理有限公司</t>
  </si>
  <si>
    <t>（60）</t>
  </si>
  <si>
    <t>江边村公路硬化工程</t>
  </si>
  <si>
    <t>江边村组级公路硬化宽3.5米、3.487公里等</t>
  </si>
  <si>
    <t>地灵乡江边村</t>
  </si>
  <si>
    <t>195.6</t>
  </si>
  <si>
    <t>解决135户贫困人口的出行困难</t>
  </si>
  <si>
    <t>（61）</t>
  </si>
  <si>
    <t>金鱼口村公路硬化工程</t>
  </si>
  <si>
    <t>金鱼口6、7、8组公路硬化宽3.5米、1.952公里等</t>
  </si>
  <si>
    <t>金子岩乡金鱼口村</t>
  </si>
  <si>
    <t>173.96</t>
  </si>
  <si>
    <t>解决36户76个贫困人口的出行困难</t>
  </si>
  <si>
    <t>（62）</t>
  </si>
  <si>
    <t>层溪村公路硬化工程</t>
  </si>
  <si>
    <t>层溪村7、8组公路硬化宽3.5米、3.2公里等</t>
  </si>
  <si>
    <t>地灵乡层溪村</t>
  </si>
  <si>
    <t>地灵乡政府</t>
  </si>
  <si>
    <t>（63）</t>
  </si>
  <si>
    <t>洒口村公路硬化工程</t>
  </si>
  <si>
    <t>洒口村7、8组公路硬化宽3.5米、0.2公里等</t>
  </si>
  <si>
    <t>林城镇洒口村</t>
  </si>
  <si>
    <t>解决32户66个贫困人口的出行困难</t>
  </si>
  <si>
    <t>林城镇政府</t>
  </si>
  <si>
    <t>（64）</t>
  </si>
  <si>
    <t>木寨村2组公路硬化宽3.5米、0.18公里等</t>
  </si>
  <si>
    <t>解决33户76个贫困人口的出行困难</t>
  </si>
  <si>
    <t>沙溪乡政府</t>
  </si>
  <si>
    <t>（65）</t>
  </si>
  <si>
    <t>冲脚羊村公路硬化工程</t>
  </si>
  <si>
    <t>冲脚羊4组公路硬化宽3.5米、1.2公里等</t>
  </si>
  <si>
    <t>金子岩乡冲脚羊村</t>
  </si>
  <si>
    <t>金子岩乡政府</t>
  </si>
  <si>
    <t>（66）</t>
  </si>
  <si>
    <t>白市村公路硬化工程</t>
  </si>
  <si>
    <t>长寨联合村20组至白市溪口1、2组公路硬化宽3.5米、2公里等</t>
  </si>
  <si>
    <t>金子岩乡白市村</t>
  </si>
  <si>
    <t>解决31户76个贫困人口的出行困难</t>
  </si>
  <si>
    <t>（67）</t>
  </si>
  <si>
    <t>白市村9组至深坳凉亭公路硬化宽3.5米、1.6公里等</t>
  </si>
  <si>
    <t>解决53户86个贫困人口的出行困难</t>
  </si>
  <si>
    <t>（68）</t>
  </si>
  <si>
    <t>王家坪村公路硬化工程</t>
  </si>
  <si>
    <t>王家坪村13组至深坳凉亭公路硬化宽3.5米、1.5公里等</t>
  </si>
  <si>
    <t>解决32户76个贫困人口的出行困难</t>
  </si>
  <si>
    <t>（69）</t>
  </si>
  <si>
    <t>快团村公路硬化工程</t>
  </si>
  <si>
    <t>快团村村部公路硬化宽3.5米、0.27公里等</t>
  </si>
  <si>
    <t>炮团乡快团村</t>
  </si>
  <si>
    <t>炮团乡政府</t>
  </si>
  <si>
    <t>（70）</t>
  </si>
  <si>
    <t>凯头村公路硬化工程</t>
  </si>
  <si>
    <t>凯头村组级公路硬化宽3.5米、0.15公里等</t>
  </si>
  <si>
    <t>青朗乡凯头村</t>
  </si>
  <si>
    <t>解决22户56个贫困人口的出行困难</t>
  </si>
  <si>
    <t>青朗乡政府</t>
  </si>
  <si>
    <t>（71）</t>
  </si>
  <si>
    <t>老团村3组公路硬化宽3.5米、0.224公里等</t>
  </si>
  <si>
    <t>解决31户56个贫困人口的出行困难</t>
  </si>
  <si>
    <t>金竹镇政府</t>
  </si>
  <si>
    <t>（72）</t>
  </si>
  <si>
    <t>老团村4组公路硬化宽3.5米、0.195公里等</t>
  </si>
  <si>
    <t>解决34户89个贫困人口的出行困难</t>
  </si>
  <si>
    <t>（73）</t>
  </si>
  <si>
    <t>清水村公路硬化工程</t>
  </si>
  <si>
    <t>清水村6、7、8组组道改线工程硬化宽3.5米、0.35公里等</t>
  </si>
  <si>
    <t>坪村镇清水村</t>
  </si>
  <si>
    <t>解决21户56个贫困人口的出行困难</t>
  </si>
  <si>
    <t>坪村镇政府</t>
  </si>
  <si>
    <t>（74）</t>
  </si>
  <si>
    <t>铺坪村公路硬化工程</t>
  </si>
  <si>
    <t>大洪十三组组级公路硬化宽3.5米、0.2公里等</t>
  </si>
  <si>
    <t>坪村镇铺坪村</t>
  </si>
  <si>
    <t>解决20户51个贫困人口的出行困难</t>
  </si>
  <si>
    <t>（75）</t>
  </si>
  <si>
    <t>利溪村公路硬化工程</t>
  </si>
  <si>
    <t>利溪村至侯家公路硬化宽3.5米、0.29公里等</t>
  </si>
  <si>
    <t>金子岩乡利溪村</t>
  </si>
  <si>
    <t>解决23户66个贫困人口的出行困难</t>
  </si>
  <si>
    <t>（76）</t>
  </si>
  <si>
    <t>羊角坪村公路硬化工程</t>
  </si>
  <si>
    <t>羊角坪村组级公路硬化宽3.5米、长0.3公里等</t>
  </si>
  <si>
    <t>广坪镇羊角坪村</t>
  </si>
  <si>
    <t>解决26户67个贫困人口的出行困难</t>
  </si>
  <si>
    <t>广坪镇政府</t>
  </si>
  <si>
    <t>（77）</t>
  </si>
  <si>
    <t>连山大桥接线公路硬化宽3.5米、长0.4公里等</t>
  </si>
  <si>
    <t>解决23户56个贫困人口的出行困难</t>
  </si>
  <si>
    <t>连山乡政府</t>
  </si>
  <si>
    <t>（78）</t>
  </si>
  <si>
    <t>客寨溪村9、10组公路硬化宽3.5米、长0.3公里等</t>
  </si>
  <si>
    <t>解决22户46个贫困人口的出行困难</t>
  </si>
  <si>
    <t>（79）</t>
  </si>
  <si>
    <t>客寨溪村11组公路硬化宽3.5米、长0.25公里等</t>
  </si>
  <si>
    <t>解决20户56个贫困人口的出行困难</t>
  </si>
  <si>
    <t>（80）</t>
  </si>
  <si>
    <t>阳隆村公路硬化工程</t>
  </si>
  <si>
    <t>阳隆村村部改建硬化宽3.5米、长0.2公里等</t>
  </si>
  <si>
    <t>马鞍镇阳隆村</t>
  </si>
  <si>
    <t>解决12户36个贫困人口的出行困难</t>
  </si>
  <si>
    <t>马鞍镇政府</t>
  </si>
  <si>
    <t>（81）</t>
  </si>
  <si>
    <t>新庄村公路硬化工程</t>
  </si>
  <si>
    <t>新庄村9组公路硬化宽3.5米、长0.25公里等</t>
  </si>
  <si>
    <t>青朗乡新庄村</t>
  </si>
  <si>
    <t>（82）</t>
  </si>
  <si>
    <t>金塘溪村公路硬化工程</t>
  </si>
  <si>
    <t>金塘溪村公路硬化宽3.5米、0.3公里等</t>
  </si>
  <si>
    <t>漠滨乡金塘溪村</t>
  </si>
  <si>
    <t>解决85户120个贫困人口的出行困难</t>
  </si>
  <si>
    <t>漠滨乡政府</t>
  </si>
  <si>
    <t>（83）</t>
  </si>
  <si>
    <t>冲脚羊12组公路硬化宽3.5米、0.8公里等</t>
  </si>
  <si>
    <t>解决35户74个贫困人口的出行困难</t>
  </si>
  <si>
    <t>（84）</t>
  </si>
  <si>
    <t>硬化宽3.5米、2.1公里等</t>
  </si>
  <si>
    <t>解决35户73个贫困人口的出行困难</t>
  </si>
  <si>
    <t>团河镇政府</t>
  </si>
  <si>
    <t>（85）</t>
  </si>
  <si>
    <t>硬化宽3.5米、1.2公里等</t>
  </si>
  <si>
    <t>解决28户49个贫困人口的出行困难</t>
  </si>
  <si>
    <t>（86）</t>
  </si>
  <si>
    <t>利溪贫困村利溪至侯家组级公路、泥湾贫困村周家溪至河口组级公路硬化宽3.5米、6.532公里等</t>
  </si>
  <si>
    <t>解决80户120贫困人口的出行困难</t>
  </si>
  <si>
    <t>河南恒通公路桥梁建设有限公司</t>
  </si>
  <si>
    <t>（87）</t>
  </si>
  <si>
    <t>泥湾村公路硬化工程</t>
  </si>
  <si>
    <t>金子岩乡泥湾村</t>
  </si>
  <si>
    <t>____单位</t>
  </si>
  <si>
    <t>（88）</t>
  </si>
  <si>
    <t>望东村公路硬化工程</t>
  </si>
  <si>
    <t>望东村组级扶贫公路硬化宽3.5米、6.237公里等</t>
  </si>
  <si>
    <t>若水镇望东村</t>
  </si>
  <si>
    <t>解决76户113个贫困人口的出行困难</t>
  </si>
  <si>
    <t>广西新里路桥工程有限公司</t>
  </si>
  <si>
    <t>（89）</t>
  </si>
  <si>
    <t>竹坡村公路硬化工程</t>
  </si>
  <si>
    <t>竹坡村2、5、6、7、11组公路硬化宽3.5米、5.226公里等</t>
  </si>
  <si>
    <t>团河镇竹坡村</t>
  </si>
  <si>
    <t>解决68户140个贫困人口的出行困难</t>
  </si>
  <si>
    <t>湖南昌恒建设有限公司</t>
  </si>
  <si>
    <t>（90）</t>
  </si>
  <si>
    <t>竹坡村1、3、4组公路硬化宽3.5米、5.956公里等</t>
  </si>
  <si>
    <t>解决101户180个贫困人口的出行困难</t>
  </si>
  <si>
    <t>兴国县交通公路桥梁工程有限公司</t>
  </si>
  <si>
    <t>（91）</t>
  </si>
  <si>
    <t>坡塘村组级公路硬化宽3.5米、4.728公里等</t>
  </si>
  <si>
    <t>解决48户120个贫困人口的出行困难</t>
  </si>
  <si>
    <t>（92）</t>
  </si>
  <si>
    <t>广木村公路硬化工程</t>
  </si>
  <si>
    <t>广木村至磨哨公路提质改造硬化宽4.5米、9.142公里等</t>
  </si>
  <si>
    <t>广坪镇广木村</t>
  </si>
  <si>
    <t>解决150户230个贫困人口的出行困难</t>
  </si>
  <si>
    <t>湖南鸿泉建设工程有限公司</t>
  </si>
  <si>
    <t>（93）</t>
  </si>
  <si>
    <t>翁料村双溪口至盘上、老村部至黄土场公路、硬化宽3.5米、2.565公里等</t>
  </si>
  <si>
    <t>湖南亿晨城市建设有限公司</t>
  </si>
  <si>
    <t>（94）</t>
  </si>
  <si>
    <t>半山村公路硬化工程</t>
  </si>
  <si>
    <t>划皮贫困村扶贫公路硬化宽3.5米、4.005公里等</t>
  </si>
  <si>
    <t>金竹镇半山村</t>
  </si>
  <si>
    <t>解决38户78个贫困人口的出行困难</t>
  </si>
  <si>
    <t>（95）</t>
  </si>
  <si>
    <t>漠滨村公路硬化工程</t>
  </si>
  <si>
    <t>白岩坡至莫家公路硬化宽3.5米、1.901公里等</t>
  </si>
  <si>
    <t>漠滨乡漠滨村</t>
  </si>
  <si>
    <t>解决30户84个贫困人口的出行困难</t>
  </si>
  <si>
    <t>（96）</t>
  </si>
  <si>
    <t>白岩坡组级公路硬化宽3.5米、2.785公里等</t>
  </si>
  <si>
    <t>解决35户87个贫困人口的出行困难</t>
  </si>
  <si>
    <t>（97）</t>
  </si>
  <si>
    <t>草里冲至马家团公路提质改造硬化宽4.5米、7.406公里等</t>
  </si>
  <si>
    <t>解决86户158个贫困人口的出行困难</t>
  </si>
  <si>
    <t>（98）</t>
  </si>
  <si>
    <t>茶溪村公路硬化工程</t>
  </si>
  <si>
    <t>茶溪村组级公路硬化宽3.5米、5.449公里等</t>
  </si>
  <si>
    <t>林城镇茶溪村</t>
  </si>
  <si>
    <t>解决47户92个贫困人口的出行困难</t>
  </si>
  <si>
    <t>（99）</t>
  </si>
  <si>
    <t>酿溪村公路硬化工程</t>
  </si>
  <si>
    <t>酿溪村至清水村公路提质改造硬化宽4.5米、9.242公里等</t>
  </si>
  <si>
    <t>林城镇酿溪村</t>
  </si>
  <si>
    <t>解决105户286个贫困人口的出行困难</t>
  </si>
  <si>
    <t>（100）</t>
  </si>
  <si>
    <t>酿溪村组级公路硬化宽3.5米、4.309公里等</t>
  </si>
  <si>
    <t>解决52户95个贫困人口的出行困难</t>
  </si>
  <si>
    <t>（101）</t>
  </si>
  <si>
    <t>洒口贫困村大树脚公路硬化宽3.5米、1.56公里等</t>
  </si>
  <si>
    <t>解决37户86个贫困人口的出行困难</t>
  </si>
  <si>
    <t>（102）</t>
  </si>
  <si>
    <t>小市贫困村3组、11组公路硬化宽3.5米、2.98公里等</t>
  </si>
  <si>
    <t>解决47户82个贫困人口的出行困难</t>
  </si>
  <si>
    <t>（103）</t>
  </si>
  <si>
    <t>羊角坪村组级公路硬化宽3.5米、0.883公里等</t>
  </si>
  <si>
    <t>解决31户74个贫困人口的出行困难</t>
  </si>
  <si>
    <t>（104）</t>
  </si>
  <si>
    <t>磨哨村公路硬化工程</t>
  </si>
  <si>
    <t>黄土坛至梨子寨公路硬化宽3.5米、1.966公里等</t>
  </si>
  <si>
    <t>广坪镇磨哨村</t>
  </si>
  <si>
    <t>解决45户84个贫困人口的出行困难</t>
  </si>
  <si>
    <t>（105）</t>
  </si>
  <si>
    <t>中心村公路提质改造硬化宽3.5米、3.92公.里等</t>
  </si>
  <si>
    <t>（106）</t>
  </si>
  <si>
    <t>清江村公路硬化工程</t>
  </si>
  <si>
    <t>何家至老冲公路硬化宽3.5米、5.548公里等</t>
  </si>
  <si>
    <t>金竹镇清江村</t>
  </si>
  <si>
    <t>解决57户124个贫困人口的出行困难</t>
  </si>
  <si>
    <t>江苏兴达交通建设有限公司</t>
  </si>
  <si>
    <t>（107）</t>
  </si>
  <si>
    <t>小市贫困村3组、11组扶贫公路硬化宽3.5米、2.98公里等</t>
  </si>
  <si>
    <t>解决38户84个贫困人口的出行困难</t>
  </si>
  <si>
    <t>（108）</t>
  </si>
  <si>
    <t>乡政府至山总公路改造工程、金子岩乡小市至岗组公路硬化宽3.5米、2公里等</t>
  </si>
  <si>
    <t>解决42户89个贫困人口的出行困难</t>
  </si>
  <si>
    <t>新化县天福交通建设工程有限公司</t>
  </si>
  <si>
    <t>（109）</t>
  </si>
  <si>
    <t>三田村公路硬化工程</t>
  </si>
  <si>
    <t>三田村组级公路硬化宽3.5米、11.85公里等</t>
  </si>
  <si>
    <t>金子岩乡三田村</t>
  </si>
  <si>
    <t>解决160户310个贫困人口的出行困难</t>
  </si>
  <si>
    <t>（110）</t>
  </si>
  <si>
    <t>楼脚村公路硬化工程</t>
  </si>
  <si>
    <t>楼脚村公路硬化宽3.5米、9.213公里等</t>
  </si>
  <si>
    <t>金竹镇楼脚村</t>
  </si>
  <si>
    <t>解决126户345个贫困人口的出行困难</t>
  </si>
  <si>
    <t>（111）</t>
  </si>
  <si>
    <t>赤土村公路硬化工程</t>
  </si>
  <si>
    <t>赤土村组级公路硬化宽3.5米、10.628公里等</t>
  </si>
  <si>
    <t>金子岩乡赤土村</t>
  </si>
  <si>
    <t>解决158户341个贫困人口的出行困难</t>
  </si>
  <si>
    <t>（112）</t>
  </si>
  <si>
    <t>翁顶村至高椅翁高村组级扶贫公路硬化宽4.5米、1.98公里等</t>
  </si>
  <si>
    <t>解决38户86个贫困人口的出行困难</t>
  </si>
  <si>
    <t>若水镇政府</t>
  </si>
  <si>
    <t>（113）</t>
  </si>
  <si>
    <t>邓家村道路建设项目</t>
  </si>
  <si>
    <t>扩建路基长4000米，宽4.5米</t>
  </si>
  <si>
    <t>高椅乡邓家村</t>
  </si>
  <si>
    <t>2.5万/千米</t>
  </si>
  <si>
    <t>解决了39户共计150贫困人口出行问题</t>
  </si>
  <si>
    <t>2018年4月底</t>
  </si>
  <si>
    <t>财政局</t>
  </si>
  <si>
    <t>高椅乡政府</t>
  </si>
  <si>
    <t>（114）</t>
  </si>
  <si>
    <t>三洲村入户道路建设</t>
  </si>
  <si>
    <t>长400米，宽2.5米</t>
  </si>
  <si>
    <t>高椅乡三洲村</t>
  </si>
  <si>
    <t xml:space="preserve">25万/千米 </t>
  </si>
  <si>
    <t>解决了17户共计63贫困人口出行问题</t>
  </si>
  <si>
    <t>（115）</t>
  </si>
  <si>
    <t>云梦村道路建设项目</t>
  </si>
  <si>
    <t>村内硬化组道780米</t>
  </si>
  <si>
    <t>高椅乡云梦村</t>
  </si>
  <si>
    <t>12.8万/千米</t>
  </si>
  <si>
    <t>解决了47户共计162贫困人口出行问题</t>
  </si>
  <si>
    <t>（116）</t>
  </si>
  <si>
    <t>吉朗村道路建设项目</t>
  </si>
  <si>
    <t>道路硬化450米</t>
  </si>
  <si>
    <t>广坪镇吉朗村</t>
  </si>
  <si>
    <t>22.2万/千米</t>
  </si>
  <si>
    <t>解决78户257名贫困人口的出行问题</t>
  </si>
  <si>
    <t>2018年5月底</t>
  </si>
  <si>
    <t>（117）</t>
  </si>
  <si>
    <t>石家村机耕道建设项目</t>
  </si>
  <si>
    <t>鲤鱼坵-美人脚新建机耕道3000米</t>
  </si>
  <si>
    <t>广坪镇石家村</t>
  </si>
  <si>
    <t>3.33万/千米</t>
  </si>
  <si>
    <t>解决55户208名贫困人口的出行问题</t>
  </si>
  <si>
    <t>（118）</t>
  </si>
  <si>
    <t>王家村鸬子水库到白腊田机耕道项目</t>
  </si>
  <si>
    <t>新建机耕道2000米</t>
  </si>
  <si>
    <t>金竹镇王家村</t>
  </si>
  <si>
    <t>5万/千米</t>
  </si>
  <si>
    <t>改善36户贫困户270人生产条件</t>
  </si>
  <si>
    <t>（119）</t>
  </si>
  <si>
    <t>肖家村道路建设项目</t>
  </si>
  <si>
    <t>道路硬化400米</t>
  </si>
  <si>
    <t>25万/千米</t>
  </si>
  <si>
    <t>解决76户193名贫困人口的出行困难和生产、生活条件等</t>
  </si>
  <si>
    <t>（120）</t>
  </si>
  <si>
    <t>陈家村道路建设项目</t>
  </si>
  <si>
    <t>入户道路建设1000米</t>
  </si>
  <si>
    <t>金子岩乡陈家村</t>
  </si>
  <si>
    <t>10万/千米</t>
  </si>
  <si>
    <t>解决59户245名贫困人口的出行困难问题</t>
  </si>
  <si>
    <t>2018年6月底</t>
  </si>
  <si>
    <t>（121）</t>
  </si>
  <si>
    <t>大冲村道路建设项目</t>
  </si>
  <si>
    <t>新建机耕道1500米</t>
  </si>
  <si>
    <t>林城镇大冲村</t>
  </si>
  <si>
    <t>6.7万/千米</t>
  </si>
  <si>
    <t>解决了11户27名贫困人口的生产条件</t>
  </si>
  <si>
    <t>（122）</t>
  </si>
  <si>
    <t>大石板村道路建设项目</t>
  </si>
  <si>
    <t>组道硬化850米</t>
  </si>
  <si>
    <t>林城镇大石板村</t>
  </si>
  <si>
    <t>8.5万/千米</t>
  </si>
  <si>
    <t>解决了10户22名贫困人员的出行困难问题</t>
  </si>
  <si>
    <t>（123）</t>
  </si>
  <si>
    <t>龙坡村道路建设项目</t>
  </si>
  <si>
    <t>组道硬化300米</t>
  </si>
  <si>
    <t>林城镇龙坡村</t>
  </si>
  <si>
    <t>33.3万/千米</t>
  </si>
  <si>
    <t>解决了103户345名贫困人口的出行困难</t>
  </si>
  <si>
    <t>（124）</t>
  </si>
  <si>
    <t>洒溪村道路建设项目</t>
  </si>
  <si>
    <t>硬化组道800米</t>
  </si>
  <si>
    <t>林城镇洒溪村</t>
  </si>
  <si>
    <t xml:space="preserve">12.5万/千米 </t>
  </si>
  <si>
    <t>解决了56户214名贫困人口的出行困难</t>
  </si>
  <si>
    <t>（125）</t>
  </si>
  <si>
    <t>翁竹村组道硬化项目</t>
  </si>
  <si>
    <t>林城镇翁竹村</t>
  </si>
  <si>
    <t>解决了80户283名贫困人口的出行困难</t>
  </si>
  <si>
    <t>（126）</t>
  </si>
  <si>
    <t>岩壁村道路建设项目</t>
  </si>
  <si>
    <t>道路硬化500米</t>
  </si>
  <si>
    <t>林城镇岩壁村</t>
  </si>
  <si>
    <t>20万/千米</t>
  </si>
  <si>
    <t>解决92名贫困人口的出行困难和改善贫困户生产、生活条件等</t>
  </si>
  <si>
    <t>（127）</t>
  </si>
  <si>
    <t>黄土村道路建设项目</t>
  </si>
  <si>
    <t>硬化宽3米、长400米等</t>
  </si>
  <si>
    <t>马鞍镇黄土村</t>
  </si>
  <si>
    <t>解决7了户24名贫困人口的出行困难</t>
  </si>
  <si>
    <t>（128）</t>
  </si>
  <si>
    <t>闹溪村道路建设项目</t>
  </si>
  <si>
    <t>硬化宽3米、长400米</t>
  </si>
  <si>
    <t>马鞍镇闹溪村</t>
  </si>
  <si>
    <t>解决50户201名贫困人口的出行困难或</t>
  </si>
  <si>
    <t>（129）</t>
  </si>
  <si>
    <t>岩头坪村道路建设项目</t>
  </si>
  <si>
    <t>组级公路扩建3.5米宽、长共计1750米，新修防洪堤30余米</t>
  </si>
  <si>
    <t>炮团乡岩头坪村</t>
  </si>
  <si>
    <t>333万/千米</t>
  </si>
  <si>
    <t>解决了140户548名贫困人口的出行困难</t>
  </si>
  <si>
    <t>（130）</t>
  </si>
  <si>
    <t>阳湾团村道路建设项目</t>
  </si>
  <si>
    <t>涵洞10米长，新修机耕道4.5宽、长1000米</t>
  </si>
  <si>
    <t>炮团乡阳湾团村</t>
  </si>
  <si>
    <t>1万/千米</t>
  </si>
  <si>
    <t>解决76户312人贫困人口的出行困难</t>
  </si>
  <si>
    <t>（131）</t>
  </si>
  <si>
    <t>红旗村道路建设项目</t>
  </si>
  <si>
    <t>道路硬化400米，宽3.5米</t>
  </si>
  <si>
    <t>坪村镇红旗村</t>
  </si>
  <si>
    <t>解决53户168名贫困人口的出行困难</t>
  </si>
  <si>
    <t>（132）</t>
  </si>
  <si>
    <t>麻塘村道路建设项目</t>
  </si>
  <si>
    <t>道路硬化500米，宽3.5米</t>
  </si>
  <si>
    <t>坪村镇麻塘村</t>
  </si>
  <si>
    <t>解决64户225名贫困人口的出行困难</t>
  </si>
  <si>
    <t>（133）</t>
  </si>
  <si>
    <t>蒲稳村道路建设项目</t>
  </si>
  <si>
    <t>修建黄蜡田、学堂冲机耕道3000米</t>
  </si>
  <si>
    <t>解决205户804名贫困人口的出行困难</t>
  </si>
  <si>
    <t>蒲稳乡政府</t>
  </si>
  <si>
    <t>（134）</t>
  </si>
  <si>
    <t>安顺村道路建设项目</t>
  </si>
  <si>
    <t>组级道路硬化500米</t>
  </si>
  <si>
    <t>青朗乡安顺村</t>
  </si>
  <si>
    <t>解决118户445名人贫困人口的出行困难</t>
  </si>
  <si>
    <t>（135）</t>
  </si>
  <si>
    <t>凯头村道路建设项目</t>
  </si>
  <si>
    <t>道路硬化300米，宽3.5米，宽3米，厚15公分</t>
  </si>
  <si>
    <t>解决61户212名贫困人口的出行困难</t>
  </si>
  <si>
    <t>2018年8月底</t>
  </si>
  <si>
    <t>（136）</t>
  </si>
  <si>
    <t>新庄村组道路维修项目</t>
  </si>
  <si>
    <t>道路硬化290米，宽3米，厚15公分</t>
  </si>
  <si>
    <t>34.48万/千米</t>
  </si>
  <si>
    <t>解决163户571名贫困人口的出行困难</t>
  </si>
  <si>
    <t>（137）</t>
  </si>
  <si>
    <t>地四方村道路建设项目</t>
  </si>
  <si>
    <t>组道硬化1500米</t>
  </si>
  <si>
    <t>若水镇地四方村</t>
  </si>
  <si>
    <t>6.67万/千米</t>
  </si>
  <si>
    <t>解决76名贫困人口的出行困难</t>
  </si>
  <si>
    <t>（138）</t>
  </si>
  <si>
    <t>黄茅团村道路建设项目</t>
  </si>
  <si>
    <t>机耕道1000米</t>
  </si>
  <si>
    <t>若水镇黄茅团村</t>
  </si>
  <si>
    <t>解决195名贫困人口的出行困难</t>
  </si>
  <si>
    <t>（139）</t>
  </si>
  <si>
    <t>瓦窑村道路建设项目</t>
  </si>
  <si>
    <t>机耕道800米</t>
  </si>
  <si>
    <t>若水镇瓦窑村</t>
  </si>
  <si>
    <t>解决107名贫困人口的出行困难</t>
  </si>
  <si>
    <t>（140）</t>
  </si>
  <si>
    <t>翁堆村道路建设项目</t>
  </si>
  <si>
    <t>硬化组道600米</t>
  </si>
  <si>
    <t>若水镇翁堆村</t>
  </si>
  <si>
    <t>16.67万/千米</t>
  </si>
  <si>
    <t>解决了68名贫困人员的出行困难问题</t>
  </si>
  <si>
    <t>（141）</t>
  </si>
  <si>
    <t>官舟村道路建设项目</t>
  </si>
  <si>
    <t>团河镇官舟村</t>
  </si>
  <si>
    <t>解决67户238名贫困人口的出行困难</t>
  </si>
  <si>
    <t>（142）</t>
  </si>
  <si>
    <t>鹰嘴界村机耕道建设</t>
  </si>
  <si>
    <t>机耕桥1座，机耕道140米。</t>
  </si>
  <si>
    <t>400元/方</t>
  </si>
  <si>
    <t>改善23户贫困户的生产、生活条件</t>
  </si>
  <si>
    <t>农综办</t>
  </si>
  <si>
    <t>（143）</t>
  </si>
  <si>
    <t>毛田村机耕道建设</t>
  </si>
  <si>
    <t>毛田机耕道建设1400米</t>
  </si>
  <si>
    <r>
      <rPr>
        <sz val="10"/>
        <rFont val="宋体"/>
        <charset val="134"/>
        <scheme val="minor"/>
      </rPr>
      <t>400元/方</t>
    </r>
  </si>
  <si>
    <t>改善15户贫困户的生产、生活条件</t>
  </si>
  <si>
    <t>（144）</t>
  </si>
  <si>
    <t>地灵村道路维修</t>
  </si>
  <si>
    <t>硬化路面宽3m，长1.09km，碎石路面宽3-4m，长2.279km，标志牌1座</t>
  </si>
  <si>
    <t>地灵乡地灵村</t>
  </si>
  <si>
    <t>改善32户贫困户生产、生活条件等</t>
  </si>
  <si>
    <t>国土资源局</t>
  </si>
  <si>
    <t>（145）</t>
  </si>
  <si>
    <t>江边村道路维修</t>
  </si>
  <si>
    <t>硬化路面宽2.5-3m，长1.142km，碎石路面宽3m，长2.51km，机耕桥2座，标志牌1座</t>
  </si>
  <si>
    <t>改善125户贫困户生产、生活条件等</t>
  </si>
  <si>
    <t>（146）</t>
  </si>
  <si>
    <t>桥冲村道路维修</t>
  </si>
  <si>
    <t>碎石路面宽3m，长0.86km，机耕桥2座，标志牌2座</t>
  </si>
  <si>
    <t>改善83户贫困户生产、生活条件等</t>
  </si>
  <si>
    <t>村组公路</t>
  </si>
  <si>
    <t>（147）</t>
  </si>
  <si>
    <t>小市村与绥宁县麻塘乡岩寨村公路互通建设</t>
  </si>
  <si>
    <t>新开挖公路里程1000米，路面宽为5.5米，修筑护坎</t>
  </si>
  <si>
    <r>
      <rPr>
        <sz val="9"/>
        <rFont val="The "/>
        <charset val="134"/>
      </rPr>
      <t>8</t>
    </r>
    <r>
      <rPr>
        <sz val="9"/>
        <rFont val="宋体"/>
        <charset val="134"/>
      </rPr>
      <t>万元</t>
    </r>
    <r>
      <rPr>
        <sz val="9"/>
        <rFont val="The "/>
        <charset val="134"/>
      </rPr>
      <t>/</t>
    </r>
    <r>
      <rPr>
        <sz val="9"/>
        <rFont val="宋体"/>
        <charset val="134"/>
      </rPr>
      <t>公里</t>
    </r>
  </si>
  <si>
    <t>市级专项</t>
  </si>
  <si>
    <t>改善100余人贫困人口生产生活条件</t>
  </si>
  <si>
    <t>（148）</t>
  </si>
  <si>
    <t>双江村塘读的至大脚冲机耕道建设</t>
  </si>
  <si>
    <t>公路里程1000米，路面宽为3米，涵管4出</t>
  </si>
  <si>
    <t>金子岩乡双江村</t>
  </si>
  <si>
    <r>
      <rPr>
        <sz val="9"/>
        <rFont val="The "/>
        <charset val="134"/>
      </rPr>
      <t>4</t>
    </r>
    <r>
      <rPr>
        <sz val="9"/>
        <rFont val="宋体"/>
        <charset val="134"/>
      </rPr>
      <t>万元</t>
    </r>
    <r>
      <rPr>
        <sz val="9"/>
        <rFont val="The "/>
        <charset val="134"/>
      </rPr>
      <t>/</t>
    </r>
    <r>
      <rPr>
        <sz val="9"/>
        <rFont val="宋体"/>
        <charset val="134"/>
      </rPr>
      <t>公里</t>
    </r>
  </si>
  <si>
    <t>金子岩侗族苗族乡政府</t>
  </si>
  <si>
    <t>（149）</t>
  </si>
  <si>
    <t>磨哨村公路建设</t>
  </si>
  <si>
    <t>路基扩宽、砌护坎7公里</t>
  </si>
  <si>
    <t>2万元/公里</t>
  </si>
  <si>
    <t>改善43户贫困人口出行条件</t>
  </si>
  <si>
    <t>（150）</t>
  </si>
  <si>
    <t>力宏村老村部道路硬化</t>
  </si>
  <si>
    <t>村组道路硬化300米</t>
  </si>
  <si>
    <t>改善47户贫困人口生产生活条件</t>
  </si>
  <si>
    <t>（151）</t>
  </si>
  <si>
    <t>竹坡村组道建设</t>
  </si>
  <si>
    <t>村组道路铺砂</t>
  </si>
  <si>
    <t>改善69户贫困人口生产生活条件</t>
  </si>
  <si>
    <t>便桥建设</t>
  </si>
  <si>
    <t>星塘村便桥建设项目</t>
  </si>
  <si>
    <t>桥梁一座7米</t>
  </si>
  <si>
    <t>堡子镇星塘村</t>
  </si>
  <si>
    <t>10万/座</t>
  </si>
  <si>
    <t>解决了44户156名贫困人员的出行</t>
  </si>
  <si>
    <t>堡子镇政府</t>
  </si>
  <si>
    <t>红坡村新建桥梁1座</t>
  </si>
  <si>
    <t>长8米宽3.5米</t>
  </si>
  <si>
    <t>高椅乡红坡村</t>
  </si>
  <si>
    <t>解决了39户133名贫困人口的出行</t>
  </si>
  <si>
    <t>金子岩村便桥建设项目</t>
  </si>
  <si>
    <t>桥梁一座</t>
  </si>
  <si>
    <t>金子岩乡金子岩村</t>
  </si>
  <si>
    <t>解决了74户299名贫困人口的出行</t>
  </si>
  <si>
    <t>若水村便桥建设项目</t>
  </si>
  <si>
    <t>解决了71户243名贫困人员的出行</t>
  </si>
  <si>
    <t>古雅村道路建设项目</t>
  </si>
  <si>
    <t>古雅村修桥10米</t>
  </si>
  <si>
    <t>沙溪乡古雅村</t>
  </si>
  <si>
    <t>解决了44户181名贫困人口的出行</t>
  </si>
  <si>
    <t>团河村吴家团漫水桥建设项目</t>
  </si>
  <si>
    <t>修建漫水桥1座40米</t>
  </si>
  <si>
    <t>解决了57户186贫困人口的出行</t>
  </si>
  <si>
    <t>林区道路</t>
  </si>
  <si>
    <t>地灵村林区道路建设项目</t>
  </si>
  <si>
    <t>2、3组林区公路开挖2500米</t>
  </si>
  <si>
    <t>金竹镇地灵村</t>
  </si>
  <si>
    <t>4万/千米</t>
  </si>
  <si>
    <t>解决了42户贫困户212人生产条件和出行问题</t>
  </si>
  <si>
    <t>黄土坝村林区道路建设项目</t>
  </si>
  <si>
    <t>林区道路5000米</t>
  </si>
  <si>
    <t>金竹镇黄土坝村</t>
  </si>
  <si>
    <t>2万/千米</t>
  </si>
  <si>
    <t>改善21户贫困户180人生产条件</t>
  </si>
  <si>
    <t>新华村林区道路建设项目</t>
  </si>
  <si>
    <t>林区道路1000米</t>
  </si>
  <si>
    <t>金子岩乡新华村</t>
  </si>
  <si>
    <t>解决了37户133名贫困人员的生产条件和出行问题</t>
  </si>
  <si>
    <t>元贞村林区道路建设项目</t>
  </si>
  <si>
    <t>金子岩乡元贞村</t>
  </si>
  <si>
    <t>解决了127户539名贫困人员的生产条件和出行问题</t>
  </si>
  <si>
    <t>漫塘村林区道路建设项目</t>
  </si>
  <si>
    <t>林区道路2500米</t>
  </si>
  <si>
    <t>团河镇漫塘村</t>
  </si>
  <si>
    <t>解决11户39名贫困人口的生产条件和出行困难</t>
  </si>
  <si>
    <t>安全饮水工程</t>
  </si>
  <si>
    <t>人畜饮水</t>
  </si>
  <si>
    <t>塘湾村供水工程</t>
  </si>
  <si>
    <t>建挡水坝、建水厂、蓄水池、输配水管网</t>
  </si>
  <si>
    <t>沙溪乡塘湾村</t>
  </si>
  <si>
    <t>980元/人</t>
  </si>
  <si>
    <t>解决852人其中贫困人口260人的饮水困难，提供清洁、安全饮用水</t>
  </si>
  <si>
    <t>水利局</t>
  </si>
  <si>
    <t>望东村供水工程</t>
  </si>
  <si>
    <t>502元/人</t>
  </si>
  <si>
    <t>解决896人其中贫困人口392人的饮水困难，提供清洁、安全饮用水</t>
  </si>
  <si>
    <t>新庄村供水工程</t>
  </si>
  <si>
    <t>990元/人</t>
  </si>
  <si>
    <t>解决2058人其中贫困人口376人的饮水困难，提供清洁、安全饮用水</t>
  </si>
  <si>
    <t>木臻村供水工程</t>
  </si>
  <si>
    <t>坪村镇木臻村</t>
  </si>
  <si>
    <t>279元/人</t>
  </si>
  <si>
    <t>解决2612人其中贫困人口604人的饮水困难，提供清洁、安全饮用水</t>
  </si>
  <si>
    <t>铺坪村供水工程</t>
  </si>
  <si>
    <t>668元/人</t>
  </si>
  <si>
    <t>解决2085人其中贫困人口528人的饮水困难，提供清洁、安全饮用水</t>
  </si>
  <si>
    <t>中心场村供水工程</t>
  </si>
  <si>
    <t>炮团乡中心场村</t>
  </si>
  <si>
    <t>136元/人</t>
  </si>
  <si>
    <t>解决2064人其中贫困人口688人的饮水困难，提供清洁、安全饮用水</t>
  </si>
  <si>
    <t>快团村供水工程</t>
  </si>
  <si>
    <t>499元/人</t>
  </si>
  <si>
    <t>解决1337人其中贫困人口296人的饮水困难，提供清洁、安全饮用水</t>
  </si>
  <si>
    <t>洞头冲村供水工程</t>
  </si>
  <si>
    <t>漠滨乡洞头冲村</t>
  </si>
  <si>
    <t>751元/人</t>
  </si>
  <si>
    <t>解决1409人其中贫困人口516人的饮水困难，提供清洁、安全饮用水</t>
  </si>
  <si>
    <t>唐家村供水工程</t>
  </si>
  <si>
    <t>马鞍乡唐家村</t>
  </si>
  <si>
    <t>703元/人</t>
  </si>
  <si>
    <t>解决747人其中贫困人口302人的饮水困难，提供清洁、安全饮用水</t>
  </si>
  <si>
    <t>银山村供水工程</t>
  </si>
  <si>
    <t>马鞍乡银山村</t>
  </si>
  <si>
    <t>1428元/人</t>
  </si>
  <si>
    <t>解决827人其中贫困人口274人的饮水困难，提供清洁、安全饮用水</t>
  </si>
  <si>
    <t>洒口村供水工程</t>
  </si>
  <si>
    <t>937元/人</t>
  </si>
  <si>
    <t>解决666人其中贫困人口64人的饮水困难，提供清洁、安全饮用水</t>
  </si>
  <si>
    <t>瑶丰村供水工程</t>
  </si>
  <si>
    <t>646元/人</t>
  </si>
  <si>
    <t>解决1434人其中贫困人口409人的饮水困难，提供清洁、安全饮用水</t>
  </si>
  <si>
    <t>落溪村供水工程</t>
  </si>
  <si>
    <t>654元/人</t>
  </si>
  <si>
    <t>解决739人其中贫困人口244人的饮水困难，提供清洁、安全饮用水</t>
  </si>
  <si>
    <t>县城自来水延伸工程</t>
  </si>
  <si>
    <t>输配水管网</t>
  </si>
  <si>
    <t>336元/人</t>
  </si>
  <si>
    <t>解决1373人其中贫困人口704人的饮水困难，提供清洁、安全饮用水</t>
  </si>
  <si>
    <t>秀山村供水工程</t>
  </si>
  <si>
    <t>564元/人</t>
  </si>
  <si>
    <t>解决407人其中贫困人口126人的饮水困难，提供清洁、安全饮用水</t>
  </si>
  <si>
    <t>茶溪村供水工程</t>
  </si>
  <si>
    <t>270元/人</t>
  </si>
  <si>
    <t>解决2203人其中贫困人口291人的饮水困难，提供清洁、安全饮用水</t>
  </si>
  <si>
    <t>六黄村供水工程</t>
  </si>
  <si>
    <t>连山乡六黄村</t>
  </si>
  <si>
    <t>586元/人</t>
  </si>
  <si>
    <t>解决2147人其中贫困人口233人的饮水困难，提供清洁、安全饮用水</t>
  </si>
  <si>
    <t>清江村供水工程</t>
  </si>
  <si>
    <t>674元/人</t>
  </si>
  <si>
    <t>解决918人其中贫困人口323人的饮水困难，提供清洁、安全饮用水</t>
  </si>
  <si>
    <t>水尾村供水工程</t>
  </si>
  <si>
    <t>金竹镇水尾村</t>
  </si>
  <si>
    <t>794元/人</t>
  </si>
  <si>
    <t>解决768人其中贫困人口104人的饮水困难，提供清洁、安全饮用水</t>
  </si>
  <si>
    <t>广木村供水工程</t>
  </si>
  <si>
    <t>614元/人</t>
  </si>
  <si>
    <t>解决1542人其中贫困人口379人的饮水困难，提供清洁、安全饮用水</t>
  </si>
  <si>
    <t>团结村供水工程</t>
  </si>
  <si>
    <t>地灵乡团结村</t>
  </si>
  <si>
    <t>509元/人</t>
  </si>
  <si>
    <t>解决663人其中贫困人口135人的饮水困难，提供清洁、安全饮用水</t>
  </si>
  <si>
    <t>胜溪村供水工程</t>
  </si>
  <si>
    <t>堡子镇胜溪村</t>
  </si>
  <si>
    <t>423元/人</t>
  </si>
  <si>
    <t>解决636人其中贫困人口127人的饮水困难，提供清洁、安全饮用水</t>
  </si>
  <si>
    <t>青朗村集镇改造工程</t>
  </si>
  <si>
    <t>青朗乡青朗村</t>
  </si>
  <si>
    <t>192元/人</t>
  </si>
  <si>
    <t>解决1550人其中贫困人口463人的饮水困难，提供清洁、安全饮用水</t>
  </si>
  <si>
    <t>坡脚村供水工程</t>
  </si>
  <si>
    <t>青朗乡坡脚村</t>
  </si>
  <si>
    <t>537元/人</t>
  </si>
  <si>
    <t>解决1795人其中贫困人口374人的饮水困难，提供清洁、安全饮用水</t>
  </si>
  <si>
    <t>炮团集镇供水工程建筑安装</t>
  </si>
  <si>
    <t>炮团乡炮团集镇</t>
  </si>
  <si>
    <t>328元/人</t>
  </si>
  <si>
    <t>解决2400人其中贫困人口532人的饮水困难，提供清洁、安全饮用水</t>
  </si>
  <si>
    <t>炮团集镇供水工程设备</t>
  </si>
  <si>
    <t>1200元/人</t>
  </si>
  <si>
    <t>高椅集镇水厂改造工程</t>
  </si>
  <si>
    <t>高椅乡高椅村</t>
  </si>
  <si>
    <t>89元/人</t>
  </si>
  <si>
    <t>解决2317人其中贫困人口412人的饮水困难，提供清洁、安全饮用水</t>
  </si>
  <si>
    <t>宝田集镇管网延伸工程</t>
  </si>
  <si>
    <t>宝田乡宝田村</t>
  </si>
  <si>
    <t>46元/人</t>
  </si>
  <si>
    <t>解决2037人其中贫困人口408人的饮水困难，提供清洁、安全饮用水</t>
  </si>
  <si>
    <t>北厂村供水工程</t>
  </si>
  <si>
    <t>马鞍乡北厂村</t>
  </si>
  <si>
    <t>809元/人</t>
  </si>
  <si>
    <t>解决1107人其中贫困人口441人的饮水困难，提供清洁、安全饮用水</t>
  </si>
  <si>
    <t>向阳村供水工程</t>
  </si>
  <si>
    <t>团河镇向阳村</t>
  </si>
  <si>
    <t>1886元/人</t>
  </si>
  <si>
    <t>解决1703人其中贫困人口236人的饮水困难，提供清洁、安全饮用水</t>
  </si>
  <si>
    <t>力宏村供水工程</t>
  </si>
  <si>
    <t>288元/人</t>
  </si>
  <si>
    <t>解决680人其中贫困人口87人的饮水困难，提供清洁、安全饮用水</t>
  </si>
  <si>
    <t>塘枧供水工程</t>
  </si>
  <si>
    <t>824元/人</t>
  </si>
  <si>
    <t>解决902人其中贫困人口248人的饮水困难，提供清洁、安全饮用水</t>
  </si>
  <si>
    <t>蒿圮坪供水工程</t>
  </si>
  <si>
    <t>广坪镇蒿圮坪村</t>
  </si>
  <si>
    <t>835元/人</t>
  </si>
  <si>
    <t>解决1254人其中贫困人口394人的饮水困难，提供清洁、安全饮用水</t>
  </si>
  <si>
    <t>枫木村供水工程</t>
  </si>
  <si>
    <t>坪村镇枫木村</t>
  </si>
  <si>
    <t>653元/人</t>
  </si>
  <si>
    <t>解决2468人其中贫困人口280人的饮水困难，提供清洁、安全饮用水</t>
  </si>
  <si>
    <t>丰山村供水改造工程</t>
  </si>
  <si>
    <t>659元/人</t>
  </si>
  <si>
    <t>解决1938人其中贫困人口416人的饮水困难，提供清洁、安全饮用水</t>
  </si>
  <si>
    <t>里龙村供水改造工程</t>
  </si>
  <si>
    <t>403元/人</t>
  </si>
  <si>
    <t>解决624人其中贫困人口255人的饮水困难，提供清洁、安全饮用水</t>
  </si>
  <si>
    <t>坡塘村供水改造工程</t>
  </si>
  <si>
    <t>440元/人</t>
  </si>
  <si>
    <t>解决1732人其中贫困人口429人的饮水困难，提供清洁、安全饮用水</t>
  </si>
  <si>
    <t>梨子寨村供水改造工程</t>
  </si>
  <si>
    <t>629元/人</t>
  </si>
  <si>
    <t>解决1513人其中贫困人口512人的饮水困难，提供清洁、安全饮用水</t>
  </si>
  <si>
    <t>宝联村供水改造工程</t>
  </si>
  <si>
    <t>319元/人</t>
  </si>
  <si>
    <t>解决1123人其中贫困人口261人的饮水困难，提供清洁、安全饮用水</t>
  </si>
  <si>
    <t>岩寨村供水工程</t>
  </si>
  <si>
    <t>727元/人</t>
  </si>
  <si>
    <t>解决2041人其中贫困人口606人的饮水困难，提供清洁、安全饮用水</t>
  </si>
  <si>
    <t>金子岩村生活消防蓄水池建设</t>
  </si>
  <si>
    <t>2组团寨生活消防蓄水池建设</t>
  </si>
  <si>
    <r>
      <rPr>
        <sz val="9"/>
        <rFont val="The "/>
        <charset val="134"/>
      </rPr>
      <t>8.2</t>
    </r>
    <r>
      <rPr>
        <sz val="9"/>
        <rFont val="宋体"/>
        <charset val="134"/>
      </rPr>
      <t>万元</t>
    </r>
  </si>
  <si>
    <t>解决120余人贫困人口的饮水困难，提供清洁、安全饮用水，提供消防用水保障</t>
  </si>
  <si>
    <t>利溪村消防蓄水池建设</t>
  </si>
  <si>
    <t>利溪团寨消防蓄水池建设</t>
  </si>
  <si>
    <r>
      <rPr>
        <sz val="9"/>
        <rFont val="The "/>
        <charset val="134"/>
      </rPr>
      <t>9.8</t>
    </r>
    <r>
      <rPr>
        <sz val="9"/>
        <rFont val="宋体"/>
        <charset val="134"/>
      </rPr>
      <t>万元</t>
    </r>
  </si>
  <si>
    <t>解决180余人贫困人口的饮水困难，提供清洁、安全饮用水，提供消防用水保障</t>
  </si>
  <si>
    <t>渡头村自来水改造项目</t>
  </si>
  <si>
    <t>自来水工程</t>
  </si>
  <si>
    <t>林城镇渡头村</t>
  </si>
  <si>
    <t>10万元</t>
  </si>
  <si>
    <t>解决了18户59名贫困人员的饮水生活困难</t>
  </si>
  <si>
    <t>清水村白云头自来水改造项目</t>
  </si>
  <si>
    <t>自来水改造</t>
  </si>
  <si>
    <t>解决80名贫困人的饮水困难，提供清洁、安全饮用水</t>
  </si>
  <si>
    <t>2018年7月底</t>
  </si>
  <si>
    <t>檀木村消防水池及管网项目</t>
  </si>
  <si>
    <t>1组新建消防水池及管网</t>
  </si>
  <si>
    <t>若水镇檀木村</t>
  </si>
  <si>
    <t>10万</t>
  </si>
  <si>
    <t>解决了56名贫困人员的安全生产问题</t>
  </si>
  <si>
    <t>（三）</t>
  </si>
  <si>
    <t>农田水利</t>
  </si>
  <si>
    <t>蒲稳村农田水利工程</t>
  </si>
  <si>
    <t>防洪堤护岸工程</t>
  </si>
  <si>
    <t>87万元/处</t>
  </si>
  <si>
    <t>解决_526_贫困人的农田灌溉困难</t>
  </si>
  <si>
    <t>大溪水库管理所农田水利工程</t>
  </si>
  <si>
    <t>大溪水库附属设施改造工程</t>
  </si>
  <si>
    <t>金竹镇金坪村</t>
  </si>
  <si>
    <t>104万元/处</t>
  </si>
  <si>
    <t>解决_825_贫困人的农田灌溉困难</t>
  </si>
  <si>
    <t>大溪水库管理所</t>
  </si>
  <si>
    <t>水利局农田水利工程</t>
  </si>
  <si>
    <t>龙塘村山塘整治工程</t>
  </si>
  <si>
    <t>林城镇龙塘村</t>
  </si>
  <si>
    <t>28.44万元/处</t>
  </si>
  <si>
    <t>解决_28__贫困人的农田灌溉困难</t>
  </si>
  <si>
    <t>大坪江沙溪乡段中小河流治理工程</t>
  </si>
  <si>
    <t>新建挡墙、护坡，河道清障。新建长度5.37公里</t>
  </si>
  <si>
    <t>沙溪乡洛阳村、凤阳村、古雅村</t>
  </si>
  <si>
    <t>138万/km</t>
  </si>
  <si>
    <t>改善沿河两岸623人贫困人口的生产生活条件，增加区域抵抗洪水灾害的能力。同时改善生态环境及保护农田4000亩。</t>
  </si>
  <si>
    <t>山洪灾害防治</t>
  </si>
  <si>
    <t>全县65处重点山洪灾害危险区警示标识牌（警示牌65块、转移路线牌75块，安置点标识牌65块，明白卡6000张。）</t>
  </si>
  <si>
    <t>堡子镇茶冲村等65处山洪灾害危险区</t>
  </si>
  <si>
    <t>安全转移人口19358人，其中贫困人口3540人</t>
  </si>
  <si>
    <t xml:space="preserve">早禾村农田水利工程 </t>
  </si>
  <si>
    <t>灌渠共计6740米；排水渠共计590米</t>
  </si>
  <si>
    <t>改善104户贫困户的生产、生活条件</t>
  </si>
  <si>
    <t xml:space="preserve">翁顶村农田水利工程 </t>
  </si>
  <si>
    <t>灌渠共2350米</t>
  </si>
  <si>
    <t>改善48户 贫困户的生产、生活条件</t>
  </si>
  <si>
    <t xml:space="preserve">新庄村农田水利工程 </t>
  </si>
  <si>
    <t>灌渠共1800米；机耕桥1座；拦溪坝3座；护岸220米</t>
  </si>
  <si>
    <t>改善52户贫困户的生产、生活条件</t>
  </si>
  <si>
    <t xml:space="preserve">蒿圮坪村农田水利工程 </t>
  </si>
  <si>
    <t>灌渠共3410米；漫水桥2座；拦溪坝1座；渡槽1座</t>
  </si>
  <si>
    <t>改善64户贫困户的生产、生活条件</t>
  </si>
  <si>
    <t xml:space="preserve">石旗村农田水利工程 </t>
  </si>
  <si>
    <t>灌渠共1000米；漫水桥2座；护岸共400米</t>
  </si>
  <si>
    <t>改善50户贫困户的生产、生活条件</t>
  </si>
  <si>
    <t xml:space="preserve">半山村农田水利工程 </t>
  </si>
  <si>
    <t>灌渠 1530米；护岸330米；拦溪坝3座。</t>
  </si>
  <si>
    <t>改善47户贫困户的生产、生活条件</t>
  </si>
  <si>
    <t xml:space="preserve">老团村农田水利工程 </t>
  </si>
  <si>
    <t>灌渠共1490米；拦溪坝5座；漫水桥2座；护岸180米；排水渠120米</t>
  </si>
  <si>
    <t>改善63户贫困户的生产、生活条件</t>
  </si>
  <si>
    <t xml:space="preserve">蒲稳村农田水利工程 </t>
  </si>
  <si>
    <t>灌渠共120米；护岸100米</t>
  </si>
  <si>
    <t xml:space="preserve">木臻村农田水利工程 </t>
  </si>
  <si>
    <t>木臻灌渠共500米</t>
  </si>
  <si>
    <t>改善14户贫困户的生产、生活条件</t>
  </si>
  <si>
    <t>地灵村渠道维修</t>
  </si>
  <si>
    <t>浆砌石渠道，净高0.8m，长1.52km，现浇砼50渠道，长0.699km，涵管37处，人行盖板31处，小标识牌34个</t>
  </si>
  <si>
    <t>江边村渠道维修</t>
  </si>
  <si>
    <t>浆砌石渠道，净高0.8-2m，长2.424km，现浇砼40渠道，长0.678km，涵管22处，人行盖板41处，小标识牌46个</t>
  </si>
  <si>
    <t>桥冲村渠道维修</t>
  </si>
  <si>
    <t>浆砌石渠道，净高1.2-1.5m，长2.714km，涵管22处，人行盖板45处，小标识牌49个</t>
  </si>
  <si>
    <t>宝田村防洪堤建设项目</t>
  </si>
  <si>
    <t>新修防洪堤200米</t>
  </si>
  <si>
    <t>50万/千米</t>
  </si>
  <si>
    <t>保障了107户370名贫困人口的生产安全问题</t>
  </si>
  <si>
    <t>宝田乡政府</t>
  </si>
  <si>
    <t>上坊村上坊桥头防洪堤建设项目</t>
  </si>
  <si>
    <t>新修防洪堤250米</t>
  </si>
  <si>
    <t>堡子镇上坊村</t>
  </si>
  <si>
    <t>40万/千米</t>
  </si>
  <si>
    <t>保障了近90亩农田汛期免受洪灾，保障了45户208名贫困人员的安全问题</t>
  </si>
  <si>
    <t>翁桃村新建水坝1座、配套渠道</t>
  </si>
  <si>
    <t>长780米，宽3公分、厚30公分</t>
  </si>
  <si>
    <t>高椅乡翁桃村</t>
  </si>
  <si>
    <t>改善了61户共计225贫困人口生产安全问题</t>
  </si>
  <si>
    <t>王家坪村王家坪村防洪堤建设项目</t>
  </si>
  <si>
    <t>新建防洪堤60米</t>
  </si>
  <si>
    <t>166.7万/千米</t>
  </si>
  <si>
    <t>解决98户382贫困人口的出行困难和改善贫困户生产、生活条件等</t>
  </si>
  <si>
    <t>漩水村9组溪背塘灌渠建设项目</t>
  </si>
  <si>
    <t>灌渠建设600米</t>
  </si>
  <si>
    <t>16.6万/千米</t>
  </si>
  <si>
    <t>改善漩水村贫困人员146户181人的村民生产、生活条件等</t>
  </si>
  <si>
    <t>龙塘村水塘清淤项目</t>
  </si>
  <si>
    <t>水塘清淤10口</t>
  </si>
  <si>
    <t>10万/口</t>
  </si>
  <si>
    <t>解决了21户63名贫困人员的生产发展问题</t>
  </si>
  <si>
    <t>坪村村水渠建设项目</t>
  </si>
  <si>
    <t>水渠建设1000米</t>
  </si>
  <si>
    <t>坪村镇坪村村</t>
  </si>
  <si>
    <t>解决200名贫困人口稻田灌溉</t>
  </si>
  <si>
    <t>客寨溪村渠道建设项目</t>
  </si>
  <si>
    <t>李家坝至竹子坪建设水渠698米，规格40*40</t>
  </si>
  <si>
    <t>14.3万/千米</t>
  </si>
  <si>
    <t>解决629名贫困人口的农田水利灌溉</t>
  </si>
  <si>
    <t>架坪村架坪村灌渠建设项目</t>
  </si>
  <si>
    <t>灌渠建设1000米</t>
  </si>
  <si>
    <t>若水镇架坪村</t>
  </si>
  <si>
    <t>改善66名贫困村民的生产、生活条件等</t>
  </si>
  <si>
    <t>洛阳村灌渠建设项目</t>
  </si>
  <si>
    <t>6、9、11组新建灌渠1500米</t>
  </si>
  <si>
    <t>沙溪乡洛阳村</t>
  </si>
  <si>
    <t>解决201人贫困户生产、生活条件等</t>
  </si>
  <si>
    <t>吊塘村防洪堤建设项目</t>
  </si>
  <si>
    <t>防洪堤200米</t>
  </si>
  <si>
    <t>团河镇吊塘村</t>
  </si>
  <si>
    <t>解决25户77名贫困人的稻田、住房安全</t>
  </si>
  <si>
    <t>美丽办</t>
  </si>
  <si>
    <t>（四）</t>
  </si>
  <si>
    <t>人居环境整治</t>
  </si>
  <si>
    <t>人居环境</t>
  </si>
  <si>
    <t>人居环境整治工程</t>
  </si>
  <si>
    <t>路灯</t>
  </si>
  <si>
    <t>解决41036贫困人的人居环境整治等</t>
  </si>
  <si>
    <t>金寨村人居环境整治工程</t>
  </si>
  <si>
    <t>宣传墙栏、入户道路硬化、农户沟渠硬化、特色项目：团寨巷道改造、其他基础设施建设等</t>
  </si>
  <si>
    <t>全额补助</t>
  </si>
  <si>
    <t>解决600贫困人的人居环境整治等</t>
  </si>
  <si>
    <t>茶溪村人居环境整治工程</t>
  </si>
  <si>
    <t>入户道路硬化、休闲广场、沟渠硬化、其他基础设施建设、宣传墙栏等</t>
  </si>
  <si>
    <t>解决289贫困人的人居环境整治等</t>
  </si>
  <si>
    <t>鹰嘴界村人居环境整治工程</t>
  </si>
  <si>
    <t>休闲广场、其他基础建设、沟渠硬化、入户道路硬化、其他基础设施建设、宣传墙栏等</t>
  </si>
  <si>
    <t>解决636贫困人的人居环境整治等</t>
  </si>
  <si>
    <t>长田村人居环境整治工程</t>
  </si>
  <si>
    <t>入户道路硬化、沟渠硬化、其他基础建设、其他设施建设、宣传墙栏等</t>
  </si>
  <si>
    <t>解决920贫困人的人居环境整治等</t>
  </si>
  <si>
    <t>吉秀村人居环境整治工程</t>
  </si>
  <si>
    <t>废旧栏厕拆除、入户道路硬化、沟渠硬化、其他基础建设、其他基础设施建设、宣传墙栏等</t>
  </si>
  <si>
    <t>解决339贫困人的人居环境整治等</t>
  </si>
  <si>
    <t>落溪村人居环境整治工程</t>
  </si>
  <si>
    <t>废旧栏厕拆除、入户道路硬化、其他基础建设、特色项目：凉亭、其他基础设施建设、宣传墙栏等</t>
  </si>
  <si>
    <t>解决275贫困人的人居环境整治等</t>
  </si>
  <si>
    <t>洒口村人居环境整治工程</t>
  </si>
  <si>
    <t>宣传墙栏、入户道路硬化、其他：凉亭改造水井改造、废旧栏厕拆除、休闲广场、沟渠硬化、其他基础设施建设等</t>
  </si>
  <si>
    <t>解决338贫困人的人居环境整治等</t>
  </si>
  <si>
    <t>翁竹村人居环境整治工程</t>
  </si>
  <si>
    <t>宣传墙栏、入户道路、休闲广场等</t>
  </si>
  <si>
    <t>解决283贫困人的人居环境整治等</t>
  </si>
  <si>
    <t>木臻村人居环境整治工程</t>
  </si>
  <si>
    <t>宣传墙栏、保洁、其他基础建设（饮用水井一口）休闲广场、入户道路硬化等</t>
  </si>
  <si>
    <t>解决596贫困人的人居环境整治等</t>
  </si>
  <si>
    <t>铺坪村人居环境整治工程</t>
  </si>
  <si>
    <t>宣传墙栏、保洁、其他基础建设(入户道路硬化）、沟渠硬化、休闲广场、绿化等</t>
  </si>
  <si>
    <t>解决364贫困人的人居环境整治等</t>
  </si>
  <si>
    <t>坪村村人居环境整治工程</t>
  </si>
  <si>
    <t>宣传墙栏、保洁、两个休闲广场、入户道路硬化、沟渠硬化、绿化等</t>
  </si>
  <si>
    <t>解决474贫困人的人居环境整治等</t>
  </si>
  <si>
    <t>中心村人居环境整治工程</t>
  </si>
  <si>
    <t>绿化、休闲广场、入户道路硬化、停车坪、沟渠硬化、凉亭维修、水井维修、废旧栏厕拆除、宣传墙栏、挡土墙等</t>
  </si>
  <si>
    <t>解决345贫困人的人居环境整治等</t>
  </si>
  <si>
    <t>金山村人居环境整治工程</t>
  </si>
  <si>
    <t>金山3、7、8、9组休闲广场、废旧栏厕拆除、入户道路硬化、沟渠硬化、宣传墙栏等</t>
  </si>
  <si>
    <t>解决480贫困人的人居环境整治等</t>
  </si>
  <si>
    <t>上坊村人居环境整治工程</t>
  </si>
  <si>
    <t>防洪墙、休闲旅游观光产业人行道、水井维修、拦溪坝2座、码头、围栏基脚、围栏、入户道路、休闲广场及附属工程、宣传墙栏等</t>
  </si>
  <si>
    <t>解决208贫困人的人居环境整治等</t>
  </si>
  <si>
    <t>黄旗村人居环境整治工程</t>
  </si>
  <si>
    <t>宣传墙栏、石灰塘填平压紧、村部边广场、村团保洁等</t>
  </si>
  <si>
    <t>堡子镇黄旗村</t>
  </si>
  <si>
    <t>解决92贫困人的人居环境整治等</t>
  </si>
  <si>
    <t>坪见村人居环境整治工程</t>
  </si>
  <si>
    <t>挡土墙、爱心屋场坪、小广场、沟渠硬化、废旧栏厕拆除、入户道路硬化、水井头广场、焚烧炉、宣传墙栏等</t>
  </si>
  <si>
    <t>堡子镇坪见村</t>
  </si>
  <si>
    <t>解决276贫困人的人居环境整治等</t>
  </si>
  <si>
    <t>胜溪村人居环境整治工程</t>
  </si>
  <si>
    <t>水井维修、废旧栏厕拆除、沟渠硬化、停车场、入户道路硬化、宣传墙栏等</t>
  </si>
  <si>
    <t>解决292贫困人的人居环境整治等</t>
  </si>
  <si>
    <t>唐家村人居环境整治工程</t>
  </si>
  <si>
    <t>入户道路等</t>
  </si>
  <si>
    <t>解决97贫困人的人居环境整治等</t>
  </si>
  <si>
    <t>北厂村人居环境整治工程</t>
  </si>
  <si>
    <t>宣传墙栏、废旧栏厕拆除、其他建设：修建休闲中心、其他：村部门口道路改造、入户道路硬化等</t>
  </si>
  <si>
    <t>马鞍镇北厂村</t>
  </si>
  <si>
    <t>解决129贫困人的人居环境整治等</t>
  </si>
  <si>
    <t>银山村人居环境整治工程</t>
  </si>
  <si>
    <t>宣传墙栏、废旧栏厕拆除、入户道路硬化、沟渠硬化、其他基础建设：修建三处休闲凉亭、其他：村牌及维修便桥等</t>
  </si>
  <si>
    <t>解决388贫困人的人居环境整治等</t>
  </si>
  <si>
    <t>小溪口村人居环境整治工程</t>
  </si>
  <si>
    <t>宣传墙栏、废旧栏厕拆除、沟渠硬化、其他基础建设新修10组凉亭、入户道路硬化、其他：恢复二组人行便桥等</t>
  </si>
  <si>
    <t>解决351贫困人的人居环境整治等</t>
  </si>
  <si>
    <t>石旗村人居环境整治工程</t>
  </si>
  <si>
    <t>凉亭（1.2.3.4组一个、8.9组一个、10.12组一个）、入户道路硬化、休闲广场、沟渠硬化、绿化、3个亭子、焚烧炉、宣传墙栏等</t>
  </si>
  <si>
    <t>半山村人居环境整治工程</t>
  </si>
  <si>
    <t>入户道路硬化、沟渠硬化、绿化、其他基础设施、宣传墙栏等</t>
  </si>
  <si>
    <t>解决181贫困人的人居环境整治等</t>
  </si>
  <si>
    <t>老团村人居环境整治工程</t>
  </si>
  <si>
    <t>休闲广场、入户道路硬化、沟渠硬化、其他基础设施、宣传墙栏等</t>
  </si>
  <si>
    <t>解决221贫困人的人居环境整治等</t>
  </si>
  <si>
    <t>金坪村人居环境整治工程</t>
  </si>
  <si>
    <t>入户道路硬化、废旧栏厕拆除、村团保洁、其他基础设施、沟渠硬化、绿化、宣传墙栏等</t>
  </si>
  <si>
    <t>解决717贫困人的人居环境整治等</t>
  </si>
  <si>
    <t>王家村人居环境整治工程</t>
  </si>
  <si>
    <t>入户道路硬化、村团保洁、其他基础设施、宣传墙栏等</t>
  </si>
  <si>
    <t>解决135贫困人的人居环境整治等</t>
  </si>
  <si>
    <t>清江村人居环境整治工程</t>
  </si>
  <si>
    <t>入户道路硬化、休闲广场、村部场所扩建及停车场硬化、宣传墙栏等</t>
  </si>
  <si>
    <t>解决266贫困人的人居环境整治等</t>
  </si>
  <si>
    <t>水尾村人居环境整治工程</t>
  </si>
  <si>
    <t>入户道路硬化、废旧栏厕拆除、休闲广场、其他基础设施、沟渠硬化、宣传墙栏等</t>
  </si>
  <si>
    <t>解决222贫困人的人居环境整治等</t>
  </si>
  <si>
    <t>旺田村人居环境整治工程</t>
  </si>
  <si>
    <t>绿化、废旧栏厕拆除、休闲广场、便桥、其他基础设施、入户道路硬化、宣传墙栏等</t>
  </si>
  <si>
    <t>宝田乡旺田村</t>
  </si>
  <si>
    <t>解决821贫困人的人居环境整治等</t>
  </si>
  <si>
    <t>连道苗寨村人居环境整治工程</t>
  </si>
  <si>
    <t>绿化、废旧栏厕拆除、休闲广场、便桥、其他基础设施、入户道路硬化等</t>
  </si>
  <si>
    <t>宝田乡连道苗寨村</t>
  </si>
  <si>
    <t>解决68贫困人的人居环境整治等</t>
  </si>
  <si>
    <t>翁料村人居环境整治工程</t>
  </si>
  <si>
    <t>入户道路、废旧栏厕拆除、休闲广场等</t>
  </si>
  <si>
    <t>解决21贫困人的人居环境整治等</t>
  </si>
  <si>
    <t>新庄村人居环境整治工程</t>
  </si>
  <si>
    <t>宣传墙栏、村团保洁、入户道路硬化、废旧栏厕拆除、其他基础建设、沟渠硬化等</t>
  </si>
  <si>
    <t>解决571贫困人的人居环境整治等</t>
  </si>
  <si>
    <t>蛤蟆塘村人居环境整治工程</t>
  </si>
  <si>
    <t>宣传墙栏、废旧栏厕拆除、休闲广场、其他基础设施、沟渠硬化、入户道路硬化等</t>
  </si>
  <si>
    <t>解决327贫困人的人居环境整治等</t>
  </si>
  <si>
    <t>黄泥村人居环境整治工程</t>
  </si>
  <si>
    <t>入户道路硬化、沟渠硬化、宣传墙栏等</t>
  </si>
  <si>
    <t>青朗乡黄泥村</t>
  </si>
  <si>
    <t>解决556贫困人的人居环境整治等</t>
  </si>
  <si>
    <t>七溪村人居环境整治工程</t>
  </si>
  <si>
    <t>青朗乡七溪村</t>
  </si>
  <si>
    <t>解决267贫困人的人居环境整治等</t>
  </si>
  <si>
    <t>客寨溪村人居环境整治工程</t>
  </si>
  <si>
    <t>宣传墙栏、入户道路硬化、村团保洁、废旧栏厕拆除、绿化等</t>
  </si>
  <si>
    <t>解决629贫困人的人居环境整治等</t>
  </si>
  <si>
    <t>安顺村人居环境整治工程</t>
  </si>
  <si>
    <t>绿化</t>
  </si>
  <si>
    <t>解决45贫困人的人居环境整治等</t>
  </si>
  <si>
    <t>凯头村人居环境整治工程</t>
  </si>
  <si>
    <t>解决32贫困人的人居环境整治等</t>
  </si>
  <si>
    <t>朗江村人居环境整治工程</t>
  </si>
  <si>
    <t>村团保洁、绿化、入户道路硬化、沟渠硬化、废旧栏厕拆除、休闲广场、宣传墙栏等</t>
  </si>
  <si>
    <t>青朗乡朗江村</t>
  </si>
  <si>
    <t>解决726贫困人的人居环境整治等</t>
  </si>
  <si>
    <t>漠滨村人居环境整治工程</t>
  </si>
  <si>
    <t>宣传墙栏、保洁、入户道路硬化、绿化、基础设施建设、沟渠硬化、废旧栏厕拆除等</t>
  </si>
  <si>
    <t>解决947贫困人的人居环境整治等</t>
  </si>
  <si>
    <t>金子村人居环境整治工程</t>
  </si>
  <si>
    <t>宣传墙栏、保洁、入户道路硬化、基础设施建设、绿化、废旧栏厕拆除等</t>
  </si>
  <si>
    <t>漠滨乡金子村</t>
  </si>
  <si>
    <t>解决209贫困人的人居环境整治等</t>
  </si>
  <si>
    <t>洞头冲村人居环境整治工程</t>
  </si>
  <si>
    <t>宣传墙栏、村团保洁、入户道路硬化、基础设施建设、绿化、沟渠硬化、废旧栏厕拆除等</t>
  </si>
  <si>
    <t>解决509贫困人的人居环境整治等</t>
  </si>
  <si>
    <t>洞头塘村人居环境整治工程</t>
  </si>
  <si>
    <t>宣传墙栏、保洁、入户道路硬化、基础设施建设、沟渠硬化、废旧栏厕拆除等</t>
  </si>
  <si>
    <t>漠滨乡洞头塘村</t>
  </si>
  <si>
    <t>解决464贫困人的人居环境整治等</t>
  </si>
  <si>
    <t>金塘溪村人居环境整治工程</t>
  </si>
  <si>
    <t>解决132贫困人的人居环境整治等</t>
  </si>
  <si>
    <t>大罗田村人居环境整治工程</t>
  </si>
  <si>
    <t>宣传墙栏、保洁、入户道路、废旧栏厕、其他基础实施等</t>
  </si>
  <si>
    <t>解决587贫困人的人居环境整治等</t>
  </si>
  <si>
    <t>夏结莲村人居环境整治工程</t>
  </si>
  <si>
    <t>宣传墙栏、废旧栏厕、村团保洁、休闲广场、入户道路、停车场、沟渠硬化等</t>
  </si>
  <si>
    <t>蒲稳乡夏结莲村</t>
  </si>
  <si>
    <t>解决472贫困人的人居环境整治等</t>
  </si>
  <si>
    <t>阳溪村人居环境整治工程</t>
  </si>
  <si>
    <t>宣传墙栏、沟渠硬化、入户道路硬化等</t>
  </si>
  <si>
    <t>蒲稳乡阳溪村</t>
  </si>
  <si>
    <t>解决200贫困人的人居环境整治等</t>
  </si>
  <si>
    <t>小洪江村人居环境整治工程</t>
  </si>
  <si>
    <t>宣传墙栏、入户道路硬化、沟渠硬化、休闲广场、消防池、安全护栏警示牌、其他基础设施等</t>
  </si>
  <si>
    <t>金子岩乡小洪江村</t>
  </si>
  <si>
    <t>解决727贫困人的人居环境整治等</t>
  </si>
  <si>
    <t>白市村人居环境整治工程</t>
  </si>
  <si>
    <t>宣传墙栏、入户道路硬化、废旧栏厕拆除、休闲广场4个等</t>
  </si>
  <si>
    <t>解决232贫困人的人居环境整治等</t>
  </si>
  <si>
    <t>泥湾村人居环境整治工程</t>
  </si>
  <si>
    <t>宣传墙栏、入户道路硬化、沟渠硬化、废旧栏厕、休闲广场等</t>
  </si>
  <si>
    <t>解决214贫困人的人居环境整治等</t>
  </si>
  <si>
    <t>品溪村人居环境整治工程</t>
  </si>
  <si>
    <t>宣传墙栏、入户道路硬化、沟渠硬化、休闲古亭、老年活动等</t>
  </si>
  <si>
    <t>金子岩乡品溪村</t>
  </si>
  <si>
    <t>解决295贫困人的人居环境整治等</t>
  </si>
  <si>
    <t>长寨联合村人居环境整治工程</t>
  </si>
  <si>
    <t>宣传墙栏、入户道路、沟渠硬化、休闲广场、集镇停车场2个等</t>
  </si>
  <si>
    <t>解决497贫困人的人居环境整治等</t>
  </si>
  <si>
    <t>王家坪村人居环境整治工程</t>
  </si>
  <si>
    <t>宣传墙栏、入户道路、沟渠硬化、废旧栏厕拆除、下坛冲休闲广场地面硬化、集镇排污下水道工程等</t>
  </si>
  <si>
    <t>解决182贫困人的人居环境整治等</t>
  </si>
  <si>
    <t>金鱼口村人居环境整治工程</t>
  </si>
  <si>
    <t>宣传墙栏、入户道路、村部河道护坎、玉龙桥维修二期工程等</t>
  </si>
  <si>
    <t>解决463贫困人的人居环境整治等</t>
  </si>
  <si>
    <t>小市村人居环境整治工程</t>
  </si>
  <si>
    <t>宣传墙栏、入户道路、沟渠硬化、废旧栏厕、2个休闲广场等</t>
  </si>
  <si>
    <t>解决394贫困人的人居环境整治等</t>
  </si>
  <si>
    <t>枞树脚村人居环境整治工程</t>
  </si>
  <si>
    <t>宣传墙栏、入户道路、沟渠硬化、废旧栏厕拆除、休闲广场、林道护坎及胯溪入户桥等</t>
  </si>
  <si>
    <t>金子岩乡枞树脚村</t>
  </si>
  <si>
    <t>解决380贫困人的人居环境整治等</t>
  </si>
  <si>
    <t>利溪村人居环境整治工程</t>
  </si>
  <si>
    <t>宣传墙栏、入户道路、沟渠硬化、废旧栏厕拆除、3个休闲广场等</t>
  </si>
  <si>
    <t>解决246贫困人的人居环境整治等</t>
  </si>
  <si>
    <t>元贞村人居环境整治工程</t>
  </si>
  <si>
    <t>宣传墙栏、入户道路、沟渠硬化、休闲广场、基础设施护坎等</t>
  </si>
  <si>
    <t>解决539贫困人的人居环境整治等</t>
  </si>
  <si>
    <t>冲脚羊村人居环境整治工程</t>
  </si>
  <si>
    <t>入户道路、沟渠硬化、废旧栏厕拆除、1、9组休闲广场、宣传墙栏、特色桥等</t>
  </si>
  <si>
    <t>塘湾村人居环境整治工程</t>
  </si>
  <si>
    <t>宣传墙栏、废旧栏厕拆除、休闲广场、入户道路硬化、其他基础建设、沟渠硬化等</t>
  </si>
  <si>
    <t>解决245贫困人的人居环境整治等</t>
  </si>
  <si>
    <t>木寨村人居环境整治工程</t>
  </si>
  <si>
    <t>宣传墙栏、废旧栏厕拆除、保洁、入户道路硬化、其他基础建设沟渠硬化等</t>
  </si>
  <si>
    <t>解决601贫困人的人居环境整治等</t>
  </si>
  <si>
    <t>丰山村人居环境整治工程</t>
  </si>
  <si>
    <t>宣传墙栏、废旧栏厕拆除、入户道路硬化、其他基础建设、特色：风雨亭及牌楼改造等</t>
  </si>
  <si>
    <t>解决402贫困人的人居环境整治等</t>
  </si>
  <si>
    <t>中全村人居环境整治工程</t>
  </si>
  <si>
    <t>入户道路、停车场、宣传墙栏等</t>
  </si>
  <si>
    <t>解决179贫困人的人居环境整治等</t>
  </si>
  <si>
    <t>宝联村人居环境整治工程</t>
  </si>
  <si>
    <t>入户道路 、休闲广场、宣传墙栏八组停车坪、废旧栏厕拆除等</t>
  </si>
  <si>
    <t>解决213贫困人的人居环境整治等</t>
  </si>
  <si>
    <t>向阳村人居环境整治工程</t>
  </si>
  <si>
    <t>宣传墙栏、村团保洁、休闲广场、入户道路硬化、公共沟渠硬化、组级卫生宣传墙、休闲广场附属工程、村部宣传墙等</t>
  </si>
  <si>
    <t>解决294贫困人的人居环境整治等</t>
  </si>
  <si>
    <t>盛储村人居环境整治工程</t>
  </si>
  <si>
    <t>宣传墙栏、村团保洁、入户道路硬化、沟渠硬化、废旧栏厕拆除、绿化、其他项目（水井、凉亭）等</t>
  </si>
  <si>
    <t>解决465贫困人的人居环境整治等</t>
  </si>
  <si>
    <t>官舟村人居环境整治工程</t>
  </si>
  <si>
    <t>宣传墙栏、村团保洁、入户道路硬化、沟渠硬化、废旧栏厕拆除、填方起坎、护栏、休闲广场、停车场硬化等</t>
  </si>
  <si>
    <t>解决238贫困人的人居环境整治等</t>
  </si>
  <si>
    <t>竹坡村人居环境整治工程</t>
  </si>
  <si>
    <t>宣传墙栏、村团保洁、公共沟渠硬化、废旧栏厕拆除、绿化、焚烧炉等</t>
  </si>
  <si>
    <t>解决210贫困人的人居环境整治等</t>
  </si>
  <si>
    <t>吊塘村人居环境整治工程</t>
  </si>
  <si>
    <t>宣传墙栏、村团保洁、入户道路硬化、沟渠硬化、废旧栏厕拆除、休闲广场及附属工程等</t>
  </si>
  <si>
    <t>解决77贫困人的人居环境整治等</t>
  </si>
  <si>
    <t>塘枧村人居环境整治工程</t>
  </si>
  <si>
    <t>宣传墙栏、休闲广场、其他基础建设（垃圾焚烧炉）、废旧栏厕拆除、入户道路硬化、村团保洁、沟渠硬化等</t>
  </si>
  <si>
    <t>解决256贫困人的人居环境整治等</t>
  </si>
  <si>
    <t>地四方村人居环境整治工程</t>
  </si>
  <si>
    <t>宣传墙栏、废旧栏厕拆除、保洁、绿化、休闲广场、入户道路硬化、沟渠硬化、其他：牌楼、基础建设等</t>
  </si>
  <si>
    <t>解决76贫困人的人居环境整治等</t>
  </si>
  <si>
    <t>望东村人居环境整治工程</t>
  </si>
  <si>
    <t>宣传墙栏、废旧栏厕拆除、保洁、沟渠硬化、特色：凉亭3个、长廊、入户道路硬化、其他：文化墙、基础建设等</t>
  </si>
  <si>
    <t>解决261贫困人的人居环境整治等</t>
  </si>
  <si>
    <t>坡塘村人居环境整治工程</t>
  </si>
  <si>
    <t>宣传墙栏、绿化、公厕、休闲广场防洪堤等</t>
  </si>
  <si>
    <t>解决466贫困人的人居环境整治等</t>
  </si>
  <si>
    <t>抱蓬村人居环境整治工程</t>
  </si>
  <si>
    <t>宣传墙栏、废旧栏厕拆除、绿化等</t>
  </si>
  <si>
    <t>解决242贫困人的人居环境整治等</t>
  </si>
  <si>
    <t>吉巢村人居环境整治工程</t>
  </si>
  <si>
    <t>宣传墙栏、废旧栏厕拆除、保洁、绿化、入户道路硬化、沟渠硬化、特色：村部池塘改造、风雨廊桥及围栏、风雨亭等</t>
  </si>
  <si>
    <t>若水镇吉巢村</t>
  </si>
  <si>
    <t>解决62贫困人的人居环境整治等</t>
  </si>
  <si>
    <t>雪峰村人居环境整治工程</t>
  </si>
  <si>
    <t>入户道路硬化、停车坪、凉亭、宣传墙栏等</t>
  </si>
  <si>
    <t>高椅乡雪峰村</t>
  </si>
  <si>
    <t>解决302贫困人的人居环境整治等</t>
  </si>
  <si>
    <t>六黄村人居环境整治工程</t>
  </si>
  <si>
    <t>宣传墙栏、入户道路、其他基础设施、沟渠硬化、废旧栏厕、休闲广场、绿化等</t>
  </si>
  <si>
    <t>解决750贫困人的人居环境整治等</t>
  </si>
  <si>
    <t>大坪村人居环境整治工程</t>
  </si>
  <si>
    <t>宣传墙栏、废旧栏厕、入户道路、其他基础设施、清淤、沟渠硬化等</t>
  </si>
  <si>
    <t>连山乡大坪村</t>
  </si>
  <si>
    <t>解决368贫困人的人居环境整治等</t>
  </si>
  <si>
    <t>建设村人居环境整治工程</t>
  </si>
  <si>
    <t>宣传墙栏、废旧栏厕、村团硬化、其他基础设施、沟渠硬化等</t>
  </si>
  <si>
    <t>解决443贫困人的人居环境整治等</t>
  </si>
  <si>
    <t>宝照村人居环境整治工程</t>
  </si>
  <si>
    <t>宣传墙栏、入户道路硬化、其他基础设施、沟渠硬化、绿化等</t>
  </si>
  <si>
    <t>广木村人居环境整治工程</t>
  </si>
  <si>
    <t>入户道路硬化、沟渠硬化、废旧栏厕拆除、休闲广场、村团保洁、宣传墙栏等</t>
  </si>
  <si>
    <t>解决415贫困人的人居环境整治等</t>
  </si>
  <si>
    <t>蒿圮坪村人居环境整治工程</t>
  </si>
  <si>
    <t>入户道路硬化、沟渠硬化、废旧栏厕拆除、休闲广场、村团保洁、宣传墙栏、其他基础设施等</t>
  </si>
  <si>
    <t>解决359贫困人的人居环境整治等</t>
  </si>
  <si>
    <t>西楼村人居环境整治工程</t>
  </si>
  <si>
    <t>入户道路硬化、沟渠硬化、废旧栏厕拆除、休闲广场、村团保洁、宣传墙栏、特色项目、其他基础设施等</t>
  </si>
  <si>
    <t>广坪镇西楼村</t>
  </si>
  <si>
    <t>解决205贫困人的人居环境整治等</t>
  </si>
  <si>
    <t>羊角坪村人居环境整治工程</t>
  </si>
  <si>
    <t>入户道路硬化、其他基础设施、村团保洁、宣传墙栏、文化长廊、休闲广场等</t>
  </si>
  <si>
    <t>解决493贫困人的人居环境整治等</t>
  </si>
  <si>
    <t>磨哨村人居环境整治工程</t>
  </si>
  <si>
    <t>入户道路、其他基础设施、宣传墙栏等</t>
  </si>
  <si>
    <t>解决258贫困人的人居环境整治等</t>
  </si>
  <si>
    <t>中心场村人居环境整治工程</t>
  </si>
  <si>
    <t>休闲广场、入户道路硬化、民族风雨亭、宣传墙栏等</t>
  </si>
  <si>
    <t>解决721贫困人的人居环境整治等</t>
  </si>
  <si>
    <t>梨子寨村人居环境整治工程</t>
  </si>
  <si>
    <t>宣传墙栏、绿化、废旧栏厕拆除、民族风雨亭、入户道路硬化等</t>
  </si>
  <si>
    <t>解决516贫困人的人居环境整治等</t>
  </si>
  <si>
    <t>王家盘村人居环境整治工程</t>
  </si>
  <si>
    <t>宣传墙栏、入户道路硬化、废旧栏厕拆除等</t>
  </si>
  <si>
    <t>解决30贫困人的人居环境整治等</t>
  </si>
  <si>
    <t>团结村人居环境整治工程</t>
  </si>
  <si>
    <t>宣传墙栏、废旧栏厕、文化长廊、入户道路、休闲广场、村团清洁、沟渠硬化等</t>
  </si>
  <si>
    <t>解决390贫困人的人居环境整治等</t>
  </si>
  <si>
    <t>江边村人居环境整治工程</t>
  </si>
  <si>
    <t>宣传墙栏、保洁、入户道路、其他基础实施、龚家团鼓楼、风景塘等</t>
  </si>
  <si>
    <t>太阳能路灯安装</t>
  </si>
  <si>
    <t>解决421贫困人的人居环境整治等</t>
  </si>
  <si>
    <t>楼脚村人居环境整治工程</t>
  </si>
  <si>
    <t>解决53贫困人的人居环境整治等</t>
  </si>
  <si>
    <t>新塘村人居环境整治工程</t>
  </si>
  <si>
    <t>解决285贫困人的人居环境整治等</t>
  </si>
  <si>
    <t>棕石塘村人居环境整治工程</t>
  </si>
  <si>
    <t>入户道路、沟渠硬化、休闲广场、垃圾清运等</t>
  </si>
  <si>
    <t>林城镇棕石塘村</t>
  </si>
  <si>
    <t>解决13贫困人的人居环境整治等</t>
  </si>
  <si>
    <t>龙坡村人居环境整治工程</t>
  </si>
  <si>
    <t>岩头村人居环境整治工程</t>
  </si>
  <si>
    <t>林城镇岩头村</t>
  </si>
  <si>
    <t>解决314贫困人的人居环境整治等</t>
  </si>
  <si>
    <t>柿子村人居环境整治工程</t>
  </si>
  <si>
    <t>林城镇柿子村</t>
  </si>
  <si>
    <t>解决337贫困人的人居环境整治等</t>
  </si>
  <si>
    <t>洒溪村人居环境整治工程</t>
  </si>
  <si>
    <t>龙塘村人居环境整治工程</t>
  </si>
  <si>
    <t>解决2贫困人的人居环境整治等</t>
  </si>
  <si>
    <t>大石板村人居环境整治工程</t>
  </si>
  <si>
    <t>解决22贫困人的人居环境整治等</t>
  </si>
  <si>
    <t>棕李村人居环境整治工程</t>
  </si>
  <si>
    <t>林城镇棕李村</t>
  </si>
  <si>
    <t>解决17贫困人的人居环境整治等</t>
  </si>
  <si>
    <t>大桥村人居环境整治工程</t>
  </si>
  <si>
    <t>林城镇大桥村</t>
  </si>
  <si>
    <t>解决47贫困人的人居环境整治等</t>
  </si>
  <si>
    <t>渡头村人居环境整治工程</t>
  </si>
  <si>
    <t>解决16贫困人的人居环境整治等</t>
  </si>
  <si>
    <t>大冲村人居环境整治工程</t>
  </si>
  <si>
    <t>解决27贫困人的人居环境整治等</t>
  </si>
  <si>
    <t>翁宝村人居环境整治工程</t>
  </si>
  <si>
    <t>林城镇翁宝村</t>
  </si>
  <si>
    <t>洞头村人居环境整治工程</t>
  </si>
  <si>
    <t>林城镇洞头村</t>
  </si>
  <si>
    <t>解决18贫困人的人居环境整治等</t>
  </si>
  <si>
    <t>步云村人居环境整治工程</t>
  </si>
  <si>
    <t>林城镇步云村</t>
  </si>
  <si>
    <t>解决26贫困人的人居环境整治等</t>
  </si>
  <si>
    <t>东岳司村人居环境整治工程</t>
  </si>
  <si>
    <t>林城镇东岳司村</t>
  </si>
  <si>
    <t>解决277贫困人的人居环境整治等</t>
  </si>
  <si>
    <t>溪坪村人居环境整治工程</t>
  </si>
  <si>
    <t>林城镇溪坪村</t>
  </si>
  <si>
    <t>解决226贫困人的人居环境整治等</t>
  </si>
  <si>
    <t>民主村人居环境整治工程</t>
  </si>
  <si>
    <t>林城镇民主村</t>
  </si>
  <si>
    <t>解决331贫困人的人居环境整治等</t>
  </si>
  <si>
    <t>排子村人居环境整治工程</t>
  </si>
  <si>
    <t>林城镇排子村</t>
  </si>
  <si>
    <t>解决409贫困人的人居环境整治等</t>
  </si>
  <si>
    <t>岩壁村人居环境整治工程</t>
  </si>
  <si>
    <t>竹寨村人居环境整治工程</t>
  </si>
  <si>
    <t>林城镇竹寨村</t>
  </si>
  <si>
    <t>枫木村人居环境整治工程</t>
  </si>
  <si>
    <t>解决161贫困人的人居环境整治等</t>
  </si>
  <si>
    <t>高村村人居环境整治工程</t>
  </si>
  <si>
    <t>坪村镇高村村</t>
  </si>
  <si>
    <t>解决87贫困人的人居环境整治等</t>
  </si>
  <si>
    <t>毛田村人居环境整治工程</t>
  </si>
  <si>
    <t>解决240贫困人的人居环境整治等</t>
  </si>
  <si>
    <t>大顺村人居环境整治工程</t>
  </si>
  <si>
    <t>坪村镇大顺村</t>
  </si>
  <si>
    <t>解决411贫困人的人居环境整治等</t>
  </si>
  <si>
    <t>麻塘村人居环境整治工程</t>
  </si>
  <si>
    <t>解决225贫困人的人居环境整治等</t>
  </si>
  <si>
    <t>新屋村人居环境整治工程</t>
  </si>
  <si>
    <t>坪村镇新屋村</t>
  </si>
  <si>
    <t>解决203贫困人的人居环境整治等</t>
  </si>
  <si>
    <t>五星村人居环境整治工程</t>
  </si>
  <si>
    <t>坪村镇五星村</t>
  </si>
  <si>
    <t>解决136贫困人的人居环境整治等</t>
  </si>
  <si>
    <t>清水村人居环境整治工程</t>
  </si>
  <si>
    <t>茶冲村人居环境整治工程</t>
  </si>
  <si>
    <t>解决830贫困人的人居环境整治等</t>
  </si>
  <si>
    <t>堡子村人居环境整治工程</t>
  </si>
  <si>
    <t>堡子镇堡子村</t>
  </si>
  <si>
    <t>解决140贫困人的人居环境整治等</t>
  </si>
  <si>
    <t>楼落村人居环境整治工程</t>
  </si>
  <si>
    <t>堡子镇楼落村</t>
  </si>
  <si>
    <t>解决173贫困人的人居环境整治等</t>
  </si>
  <si>
    <t>新店村人居环境整治工程</t>
  </si>
  <si>
    <t>堡子镇新店村</t>
  </si>
  <si>
    <t>解决113贫困人的人居环境整治等</t>
  </si>
  <si>
    <t>星塘村人居环境整治工程</t>
  </si>
  <si>
    <t>解决156贫困人的人居环境整治等</t>
  </si>
  <si>
    <t>相见村人居环境整治工程</t>
  </si>
  <si>
    <t>马鞍镇相见村</t>
  </si>
  <si>
    <t>马田村人居环境整治工程</t>
  </si>
  <si>
    <t>马鞍村人居环境整治工程</t>
  </si>
  <si>
    <t>马鞍镇马鞍村</t>
  </si>
  <si>
    <t>解决236贫困人的人居环境整治等</t>
  </si>
  <si>
    <t>黄家村人居环境整治工程</t>
  </si>
  <si>
    <t>马鞍镇黄家村</t>
  </si>
  <si>
    <t>解决215贫困人的人居环境整治等</t>
  </si>
  <si>
    <t>黄土村人居环境整治工程</t>
  </si>
  <si>
    <t>解决158贫困人的人居环境整治等</t>
  </si>
  <si>
    <t>闹溪村人居环境整治工程</t>
  </si>
  <si>
    <t>解决201贫困人的人居环境整治等</t>
  </si>
  <si>
    <t>阳隆村人居环境整治工程</t>
  </si>
  <si>
    <t>解决170贫困人的人居环境整治等</t>
  </si>
  <si>
    <t>杨家渡村人居环境整治工程</t>
  </si>
  <si>
    <t>广坪镇杨家渡村</t>
  </si>
  <si>
    <t>解决318贫困人的人居环境整治等</t>
  </si>
  <si>
    <t>广坪村人居环境整治工程</t>
  </si>
  <si>
    <t>解决661贫困人的人居环境整治等</t>
  </si>
  <si>
    <t>吉朗村人居环境整治工程</t>
  </si>
  <si>
    <t>解决257贫困人的人居环境整治等</t>
  </si>
  <si>
    <t>龙孔村人居环境整治工程</t>
  </si>
  <si>
    <t>广坪镇龙孔村</t>
  </si>
  <si>
    <t>解决190贫困人的人居环境整治等</t>
  </si>
  <si>
    <t>石家村人居环境整治工程</t>
  </si>
  <si>
    <t>铁炉头村人居环境整治工程</t>
  </si>
  <si>
    <t>广坪镇铁炉头村</t>
  </si>
  <si>
    <t>解决392贫困人的人居环境整治等</t>
  </si>
  <si>
    <t>苏溪口村人居环境整治工程</t>
  </si>
  <si>
    <t>解决139贫困人的人居环境整治等</t>
  </si>
  <si>
    <t>黄茅村人居环境整治工程</t>
  </si>
  <si>
    <t>若水镇黄茅村</t>
  </si>
  <si>
    <t>解决195贫困人的人居环境整治等</t>
  </si>
  <si>
    <t>若水镇团结村</t>
  </si>
  <si>
    <t>解决111贫困人的人居环境整治等</t>
  </si>
  <si>
    <t>若水村人居环境整治工程</t>
  </si>
  <si>
    <t>解决243贫困人的人居环境整治等</t>
  </si>
  <si>
    <t>鲁冲村人居环境整治工程</t>
  </si>
  <si>
    <t>若水镇鲁冲村</t>
  </si>
  <si>
    <t>东风村人居环境整治工程</t>
  </si>
  <si>
    <t>若水镇东风村</t>
  </si>
  <si>
    <t>解决73贫困人的人居环境整治等</t>
  </si>
  <si>
    <t>架坪村人居环境整治工程</t>
  </si>
  <si>
    <t>解决66贫困人的人居环境整治等</t>
  </si>
  <si>
    <t>翁堆村人居环境整治工程</t>
  </si>
  <si>
    <t>解决7贫困人的人居环境整治等</t>
  </si>
  <si>
    <t>翁杓村人居环境整治工程</t>
  </si>
  <si>
    <t>若水镇翁杓村</t>
  </si>
  <si>
    <t>檀木村人居环境整治工程</t>
  </si>
  <si>
    <t>解决10贫困人的人居环境整治等</t>
  </si>
  <si>
    <t>瓦窑村人居环境整治工程</t>
  </si>
  <si>
    <t>解决107贫困人的人居环境整治等</t>
  </si>
  <si>
    <t>团河村人居环境整治工程</t>
  </si>
  <si>
    <t>解决186贫困人的人居环境整治等</t>
  </si>
  <si>
    <t>力宏村人居环境整治工程</t>
  </si>
  <si>
    <t>解决176贫困人的人居环境整治等</t>
  </si>
  <si>
    <t>燕冲村人居环境整治工程</t>
  </si>
  <si>
    <t>团河镇燕冲村</t>
  </si>
  <si>
    <t>解决233贫困人的人居环境整治等</t>
  </si>
  <si>
    <t>漫塘村人居环境整治工程</t>
  </si>
  <si>
    <t>解决39贫困人的人居环境整治等</t>
  </si>
  <si>
    <t>岩脚村人居环境整治工程</t>
  </si>
  <si>
    <t>金竹镇岩脚村</t>
  </si>
  <si>
    <t>解决296贫困人的人居环境整治等</t>
  </si>
  <si>
    <t>地灵村人居环境整治工程</t>
  </si>
  <si>
    <t>解决416贫困人的人居环境整治等</t>
  </si>
  <si>
    <t>桐木村人居环境整治工程</t>
  </si>
  <si>
    <t>解决101贫困人的人居环境整治等</t>
  </si>
  <si>
    <t>黄土坝村人居环境整治工程</t>
  </si>
  <si>
    <t>坡脚村人居环境整治工程</t>
  </si>
  <si>
    <t>金竹镇坡脚村</t>
  </si>
  <si>
    <t>解决189贫困人的人居环境整治等</t>
  </si>
  <si>
    <t>东岳村人居环境整治工程</t>
  </si>
  <si>
    <t>金竹镇东岳村</t>
  </si>
  <si>
    <t>解决100贫困人的人居环境整治等</t>
  </si>
  <si>
    <t>肖家村人居环境整治工程</t>
  </si>
  <si>
    <t>解决272贫困人的人居环境整治等</t>
  </si>
  <si>
    <t>姚家村人居环境整治工程</t>
  </si>
  <si>
    <t>地灵乡姚家村</t>
  </si>
  <si>
    <t>解决218贫困人的人居环境整治等</t>
  </si>
  <si>
    <t>大坡村人居环境整治工程</t>
  </si>
  <si>
    <t>地灵乡大坡村</t>
  </si>
  <si>
    <t>解决116贫困人的人居环境整治等</t>
  </si>
  <si>
    <t>解决110贫困人的人居环境整治等</t>
  </si>
  <si>
    <t>层溪村人居环境整治工程</t>
  </si>
  <si>
    <t>解决159贫困人的人居环境整治等</t>
  </si>
  <si>
    <t>连山村人居环境整治工程</t>
  </si>
  <si>
    <t>连山乡连山村</t>
  </si>
  <si>
    <t>解决299贫困人的人居环境整治等</t>
  </si>
  <si>
    <t>火神坡村人居环境整治工程</t>
  </si>
  <si>
    <t>连山乡火神坡村</t>
  </si>
  <si>
    <t>解决231贫困人的人居环境整治等</t>
  </si>
  <si>
    <t>漩水村人居环境整治工程</t>
  </si>
  <si>
    <t>高涌村人居环境整治工程</t>
  </si>
  <si>
    <t>连山乡高涌村</t>
  </si>
  <si>
    <t>解决269贫困人的人居环境整治等</t>
  </si>
  <si>
    <t>云梦村人居环境整治工程</t>
  </si>
  <si>
    <t>解决162贫困人的人居环境整治等</t>
  </si>
  <si>
    <t>翁江村人居环境整治工程</t>
  </si>
  <si>
    <t>高椅乡翁江村</t>
  </si>
  <si>
    <t>解决187贫困人的人居环境整治等</t>
  </si>
  <si>
    <t>红坡村人居环境整治工程</t>
  </si>
  <si>
    <t>解决128贫困人的人居环境整治等</t>
  </si>
  <si>
    <t>双滩村人居环境整治工程</t>
  </si>
  <si>
    <t>高椅乡双滩村</t>
  </si>
  <si>
    <t>解决85贫困人的人居环境整治等</t>
  </si>
  <si>
    <t>三洲村人居环境整治工程</t>
  </si>
  <si>
    <t>解决63贫困人的人居环境整治等</t>
  </si>
  <si>
    <t>高椅村人居环境整治工程</t>
  </si>
  <si>
    <t>解决420贫困人的人居环境整治等</t>
  </si>
  <si>
    <t>翁桃村人居环境整治工程</t>
  </si>
  <si>
    <t>解决217贫困人的人居环境整治等</t>
  </si>
  <si>
    <t>邓家村人居环境整治工程</t>
  </si>
  <si>
    <t>解决150贫困人的人居环境整治等</t>
  </si>
  <si>
    <t>沙溪村人居环境整治工程</t>
  </si>
  <si>
    <t>沙溪乡沙溪村</t>
  </si>
  <si>
    <t>解决274贫困人的人居环境整治等</t>
  </si>
  <si>
    <t>古雅村人居环境整治工程</t>
  </si>
  <si>
    <t>玩洞村人居环境整治工程</t>
  </si>
  <si>
    <t>沙溪乡玩洞村</t>
  </si>
  <si>
    <t>解决237贫困人的人居环境整治等</t>
  </si>
  <si>
    <t>冷溪村人居环境整治工程</t>
  </si>
  <si>
    <t>沙溪乡冷溪村</t>
  </si>
  <si>
    <t>解决193贫困人的人居环境整治等</t>
  </si>
  <si>
    <t>晒金村人居环境整治工程</t>
  </si>
  <si>
    <t>沙溪乡晒金村</t>
  </si>
  <si>
    <t>解决124贫困人的人居环境整治等</t>
  </si>
  <si>
    <t>凤羊村人居环境整治工程</t>
  </si>
  <si>
    <t>沙溪乡凤羊村</t>
  </si>
  <si>
    <t>解决325贫困人的人居环境整治等</t>
  </si>
  <si>
    <t>市田村人居环境整治工程</t>
  </si>
  <si>
    <t>沙溪乡市田村</t>
  </si>
  <si>
    <t>洛阳村人居环境整治工程</t>
  </si>
  <si>
    <t>宝田村人居环境整治工程</t>
  </si>
  <si>
    <t>解决370贫困人的人居环境整治等</t>
  </si>
  <si>
    <t>炳溪村人居环境整治工程</t>
  </si>
  <si>
    <t>宝田乡炳溪村</t>
  </si>
  <si>
    <t>解决265贫困人的人居环境整治等</t>
  </si>
  <si>
    <t>三溪村人居环境整治工程</t>
  </si>
  <si>
    <t>宝田乡三溪村</t>
  </si>
  <si>
    <t>解决264贫困人的人居环境整治等</t>
  </si>
  <si>
    <t>解决732贫困人的人居环境整治等</t>
  </si>
  <si>
    <t>侯家村人居环境整治工程</t>
  </si>
  <si>
    <t>漠滨乡侯家坡村</t>
  </si>
  <si>
    <t>解决343贫困人的人居环境整治等</t>
  </si>
  <si>
    <t>沙堆村人居环境整治工程</t>
  </si>
  <si>
    <t>解决511贫困人的人居环境整治等</t>
  </si>
  <si>
    <t>报木村人居环境整治工程</t>
  </si>
  <si>
    <t>蒲稳乡报木村</t>
  </si>
  <si>
    <t>解决312贫困人的人居环境整治等</t>
  </si>
  <si>
    <t>翁乐村人居环境整治工程</t>
  </si>
  <si>
    <t>蒲稳乡翁乐村</t>
  </si>
  <si>
    <t>蒲稳村人居环境整治工程</t>
  </si>
  <si>
    <t>解决804贫困人的人居环境整治等</t>
  </si>
  <si>
    <t>解决445贫困人的人居环境整治等</t>
  </si>
  <si>
    <t>青朗村人居环境整治工程</t>
  </si>
  <si>
    <t>解决459贫困人的人居环境整治等</t>
  </si>
  <si>
    <t>东城村人居环境整治工程</t>
  </si>
  <si>
    <t>解决324贫困人的人居环境整治等</t>
  </si>
  <si>
    <t>白泥村人居环境整治工程</t>
  </si>
  <si>
    <t>青朗乡白泥村</t>
  </si>
  <si>
    <t>解决260贫困人的人居环境整治等</t>
  </si>
  <si>
    <t>解决212贫困人的人居环境整治等</t>
  </si>
  <si>
    <t>解决352贫困人的人居环境整治等</t>
  </si>
  <si>
    <t>岩头坪村人居环境整治工程</t>
  </si>
  <si>
    <t>解决548贫困人的人居环境整治等</t>
  </si>
  <si>
    <t>阳湾团村人居环境整治工程</t>
  </si>
  <si>
    <t>赤土村人居环境整治工程</t>
  </si>
  <si>
    <t>解决788贫困人的人居环境整治等</t>
  </si>
  <si>
    <t>三田村人居环境整治工程</t>
  </si>
  <si>
    <t>解决623贫困人的人居环境整治等</t>
  </si>
  <si>
    <t>长滩村人居环境整治工程</t>
  </si>
  <si>
    <t>金子岩村人居环境整治工程</t>
  </si>
  <si>
    <t>木栗溪村人居环境整治工程</t>
  </si>
  <si>
    <t>金子岩乡木栗溪村</t>
  </si>
  <si>
    <t>解决241贫困人的人居环境整治等</t>
  </si>
  <si>
    <t>金子岩乡茶溪村</t>
  </si>
  <si>
    <t>坪磨村人居环境整治工程</t>
  </si>
  <si>
    <t>金子岩乡坪磨村</t>
  </si>
  <si>
    <t>白市溪口村人居环境整治工程</t>
  </si>
  <si>
    <t>金子岩乡白市溪口村</t>
  </si>
  <si>
    <t>解决56贫困人的人居环境整治等</t>
  </si>
  <si>
    <t>新华村人居环境整治工程</t>
  </si>
  <si>
    <t>解决133贫困人的人居环境整治等</t>
  </si>
  <si>
    <t>和平村人居环境整治工程</t>
  </si>
  <si>
    <t>金子岩乡和平村</t>
  </si>
  <si>
    <t>解决154贫困人的人居环境整治等</t>
  </si>
  <si>
    <t>交粮村人居环境整治工程</t>
  </si>
  <si>
    <t>金子岩乡交粮村</t>
  </si>
  <si>
    <t>解决138贫困人的人居环境整治等</t>
  </si>
  <si>
    <t>下坝塘村人居环境整治工程</t>
  </si>
  <si>
    <t>金子岩乡下坝塘村</t>
  </si>
  <si>
    <t>解决268贫困人的人居环境整治等</t>
  </si>
  <si>
    <t>双江村人居环境整治工程</t>
  </si>
  <si>
    <t>解决308贫困人的人居环境整治等</t>
  </si>
  <si>
    <t>陈家村人居环境整治工程</t>
  </si>
  <si>
    <t>三溪村安装太阳能路灯项目</t>
  </si>
  <si>
    <t>安装太阳能路灯43盏</t>
  </si>
  <si>
    <t>0.211万元/盏</t>
  </si>
  <si>
    <t>解决72户264名贫困人员夜间行走照明问题</t>
  </si>
  <si>
    <t>楼落村安装太阳能路灯项目</t>
  </si>
  <si>
    <t>解决49户173名贫困人员的行走照明问题</t>
  </si>
  <si>
    <t>坪见村安装太阳能路灯项目</t>
  </si>
  <si>
    <t>解决84户276名贫困人员的夜间行走照明问题</t>
  </si>
  <si>
    <t>层溪村安装太阳能路灯项目</t>
  </si>
  <si>
    <t>解决了50户159名贫困人员的照明出行照明</t>
  </si>
  <si>
    <t>地灵村文化广场砌坎</t>
  </si>
  <si>
    <t>长25米，厚度2.2米、2.5米、2.7米，高度：下基脚1.8米，地面2.3米。</t>
  </si>
  <si>
    <t>400万/千米</t>
  </si>
  <si>
    <t>解决了32户贫困110名贫困人员的居环境问题</t>
  </si>
  <si>
    <t>姚家村安装太阳能路灯项目</t>
  </si>
  <si>
    <t>解决了66户218名贫困人员的出行照明</t>
  </si>
  <si>
    <t>翁江村安装太阳能路灯项目</t>
  </si>
  <si>
    <t>改善了52户共187贫困人口生出行照明问题</t>
  </si>
  <si>
    <t>广坪村安装太阳能路灯项目</t>
  </si>
  <si>
    <t>解决了175户661名贫困人员的夜间行走照明问题</t>
  </si>
  <si>
    <t>苏溪口村安装太阳能路灯项目</t>
  </si>
  <si>
    <t>解决了38户139名贫困人员的夜间行走照明问题</t>
  </si>
  <si>
    <t>杨家渡村安装太阳能路灯项目</t>
  </si>
  <si>
    <t>解决了83户318名贫困人口的夜间行走照明问题</t>
  </si>
  <si>
    <t>金坪村安装太阳能路灯项目</t>
  </si>
  <si>
    <t>解决218户717名贫困人口的夜间行走照明问题</t>
  </si>
  <si>
    <t>岩脚村安装太阳能路灯项目</t>
  </si>
  <si>
    <t>解决256名贫困人口的夜间行走照明问题</t>
  </si>
  <si>
    <t>白市溪口村休闲文化广场项目</t>
  </si>
  <si>
    <t>休闲文化广场1000平方米</t>
  </si>
  <si>
    <t>为16户56人贫困人员提供了文化活动场所。</t>
  </si>
  <si>
    <t>茶溪村安装太阳能路灯项目</t>
  </si>
  <si>
    <t>解决345名贫困人口的出行照明问题</t>
  </si>
  <si>
    <t>赤土村安装太阳能路灯项目</t>
  </si>
  <si>
    <t>解决了205户788名贫困人员提供路灯照明</t>
  </si>
  <si>
    <t>和平村安装太阳能路灯项目</t>
  </si>
  <si>
    <t>解决了44户154名贫困人员提供路灯照明</t>
  </si>
  <si>
    <t>泥湾村安装太阳能路灯项目</t>
  </si>
  <si>
    <t>解决了157户614名贫困人员提供路灯照明</t>
  </si>
  <si>
    <t>坪磨村安装太阳能路灯项目</t>
  </si>
  <si>
    <t>安装太阳能路灯42盏</t>
  </si>
  <si>
    <t>解决了25户100名贫困人员提供路灯照明</t>
  </si>
  <si>
    <t>三田村安装太阳能路灯项目</t>
  </si>
  <si>
    <t>解决了157户623名贫困人员提供路灯照明</t>
  </si>
  <si>
    <t>高涌村安装太阳能路灯项目</t>
  </si>
  <si>
    <t>解决74户269名贫困人员提供路灯照明</t>
  </si>
  <si>
    <t>建设村文化广场建设项目</t>
  </si>
  <si>
    <t>文化广场1000平方米</t>
  </si>
  <si>
    <t>1万平方米</t>
  </si>
  <si>
    <t>为122户443名贫困人员提供了文化活动场所</t>
  </si>
  <si>
    <t>步云村安装太阳能路灯项目</t>
  </si>
  <si>
    <t>解决了26名贫困人员的夜间出行照明问题。</t>
  </si>
  <si>
    <t>东岳司村安装太阳能路灯项目</t>
  </si>
  <si>
    <t>解决了277名贫困人员的夜间出行照明问题。</t>
  </si>
  <si>
    <t>翁宝村安装太阳能路灯项目</t>
  </si>
  <si>
    <t>解决了587名贫困人员的夜间出行照明问题。</t>
  </si>
  <si>
    <t>黄家村安装太阳能路灯项目</t>
  </si>
  <si>
    <t>解决了68户215名贫困人员的夜间出行照明问题。</t>
  </si>
  <si>
    <t>马田村安装太阳能路灯项目</t>
  </si>
  <si>
    <t>解决了64户210名贫困人员的夜间出行照明问题。</t>
  </si>
  <si>
    <t>阳隆村安装太阳能路灯项目</t>
  </si>
  <si>
    <t>解决了50户170名贫困人员的夜间出行照明问题。</t>
  </si>
  <si>
    <t>金塘溪村安装太阳能路灯项目</t>
  </si>
  <si>
    <t>解决了195户732名贫困人员的夜间出行照明问题。</t>
  </si>
  <si>
    <t>沙堆村安装太阳能路灯项目</t>
  </si>
  <si>
    <t>为511名贫困人员解决出行照明问题。</t>
  </si>
  <si>
    <t>毛田村安装太阳能路灯项目</t>
  </si>
  <si>
    <t>为240名贫困人员解决出行照明问题。</t>
  </si>
  <si>
    <t>铺坪村安装太阳能路灯项目</t>
  </si>
  <si>
    <t>为364名贫困人员解决出行照明问题。</t>
  </si>
  <si>
    <t>五星村安装太阳能路灯项目</t>
  </si>
  <si>
    <t>为136名贫困人员解决出行照明问题。</t>
  </si>
  <si>
    <t>翁乐村安装太阳能路灯项目</t>
  </si>
  <si>
    <t>为203名贫困人员解决出行照明问题。</t>
  </si>
  <si>
    <t>鲁冲村群众活动中心项目</t>
  </si>
  <si>
    <t>群众活动中心400平方米</t>
  </si>
  <si>
    <t>250元每平米</t>
  </si>
  <si>
    <t>解决了鲁冲村贫困人口76人的居环境问题</t>
  </si>
  <si>
    <t>2018年9月底</t>
  </si>
  <si>
    <t>翁杓村群众活动中心项目</t>
  </si>
  <si>
    <t>解决了翁杓村贫困人口17人的居环境问题</t>
  </si>
  <si>
    <t>沙溪村挡土墙建设</t>
  </si>
  <si>
    <t>沙溪村挡土墙建设200立方米</t>
  </si>
  <si>
    <t>0.5万/立方米</t>
  </si>
  <si>
    <t>解决了沙溪村贫困人口274人的居环境问题</t>
  </si>
  <si>
    <t>晒金村安装太阳能路灯项目</t>
  </si>
  <si>
    <t>解决了37户124名贫困人员提供路灯照明</t>
  </si>
  <si>
    <t>市田村安装太阳能路灯项目</t>
  </si>
  <si>
    <t>解决了41户158名贫困人员提供路灯照明</t>
  </si>
  <si>
    <t>力宏村休闲文化广场项目</t>
  </si>
  <si>
    <t>3块休闲广场1100平米方</t>
  </si>
  <si>
    <t>90.9/平方米</t>
  </si>
  <si>
    <t>解决47户176名贫困人口的休闲场所</t>
  </si>
  <si>
    <t>广木村</t>
  </si>
  <si>
    <t>场地平整9500方，砌挡土墙120方等</t>
  </si>
  <si>
    <r>
      <rPr>
        <sz val="9"/>
        <rFont val="宋体"/>
        <charset val="134"/>
      </rPr>
      <t>改善</t>
    </r>
    <r>
      <rPr>
        <sz val="9"/>
        <rFont val="The "/>
        <charset val="134"/>
      </rPr>
      <t>123</t>
    </r>
    <r>
      <rPr>
        <sz val="9"/>
        <rFont val="宋体"/>
        <charset val="134"/>
      </rPr>
      <t>户贫困人口生产生活条件</t>
    </r>
  </si>
  <si>
    <t>盛储村文化广场建设</t>
  </si>
  <si>
    <t>场地平整及砌挡土墙等</t>
  </si>
  <si>
    <t>燕冲村村民活动场工程</t>
  </si>
  <si>
    <t>改善64户贫困人口生产生活条件</t>
  </si>
  <si>
    <t>官舟村文化广场建设</t>
  </si>
  <si>
    <t>改善67户贫困人口生产生活条件</t>
  </si>
  <si>
    <t>金山村文化广场建设</t>
  </si>
  <si>
    <t>改善121户贫困人口生产生活条件</t>
  </si>
  <si>
    <t>中心村文化广场建设</t>
  </si>
  <si>
    <t>改善92户贫困人口生产生活条件</t>
  </si>
  <si>
    <t>楼落村文化广场建设</t>
  </si>
  <si>
    <t>改善49户贫困人口生产生活条件</t>
  </si>
  <si>
    <t>堡子村文化广场建设</t>
  </si>
  <si>
    <t>改善38户贫困人口生产生活条件</t>
  </si>
  <si>
    <t>朗江村文化广场建设</t>
  </si>
  <si>
    <t>改善189户贫困人口生产生活条件</t>
  </si>
  <si>
    <t>中心场村文化广场建设</t>
  </si>
  <si>
    <t>改善172户贫困人口生产生活条件</t>
  </si>
  <si>
    <t>炮团村文化广场建设</t>
  </si>
  <si>
    <t>改善112户贫困人口生产生活条件</t>
  </si>
  <si>
    <t>金子岩村文化广场建设</t>
  </si>
  <si>
    <t>改善74户贫困人口生产生活条件</t>
  </si>
  <si>
    <t>双江村文化广场建设</t>
  </si>
  <si>
    <t>改善73户贫困人口生产生活条件</t>
  </si>
  <si>
    <t>（五）</t>
  </si>
  <si>
    <t>危房改造</t>
  </si>
  <si>
    <t>危房改造改</t>
  </si>
  <si>
    <t>2018年农村危房改造</t>
  </si>
  <si>
    <t>1991户农户按新建4万元、低保户、贫困残疾家庭户、五保户、新建3万元，维修加固1.5万元。其他贫困户新建1.6万元，维修加固0.8万元。</t>
  </si>
  <si>
    <t>18个乡镇</t>
  </si>
  <si>
    <t>县定标准执行</t>
  </si>
  <si>
    <t>解决1991户贫困家庭住房保障</t>
  </si>
  <si>
    <t>住房和城乡建设局</t>
  </si>
  <si>
    <t>18个乡、镇人民政府</t>
  </si>
  <si>
    <t>三</t>
  </si>
  <si>
    <t>其它扶贫项目</t>
  </si>
  <si>
    <t>金融扶贫</t>
  </si>
  <si>
    <t>特色农业保险</t>
  </si>
  <si>
    <t>山羊保险7760头</t>
  </si>
  <si>
    <t>25元/头</t>
  </si>
  <si>
    <t>贫困户7760头山羊养殖保险</t>
  </si>
  <si>
    <t>县财政局</t>
  </si>
  <si>
    <t>小额贷款贴息</t>
  </si>
  <si>
    <t>开展小额信贷贴息工作</t>
  </si>
  <si>
    <t>基准利率</t>
  </si>
  <si>
    <r>
      <rPr>
        <sz val="9"/>
        <rFont val="宋体"/>
        <charset val="134"/>
      </rPr>
      <t>为</t>
    </r>
    <r>
      <rPr>
        <sz val="9"/>
        <rFont val="The "/>
        <charset val="134"/>
      </rPr>
      <t>2436</t>
    </r>
    <r>
      <rPr>
        <sz val="9"/>
        <rFont val="宋体"/>
        <charset val="134"/>
      </rPr>
      <t>户</t>
    </r>
    <r>
      <rPr>
        <sz val="9"/>
        <rFont val="The "/>
        <charset val="134"/>
      </rPr>
      <t>1.16</t>
    </r>
    <r>
      <rPr>
        <sz val="9"/>
        <rFont val="宋体"/>
        <charset val="134"/>
      </rPr>
      <t>亿元贷款存量贴息</t>
    </r>
  </si>
  <si>
    <t>特惠保</t>
  </si>
  <si>
    <r>
      <rPr>
        <sz val="9"/>
        <rFont val="宋体"/>
        <charset val="134"/>
      </rPr>
      <t>为</t>
    </r>
    <r>
      <rPr>
        <sz val="9"/>
        <rFont val="The "/>
        <charset val="134"/>
      </rPr>
      <t>70253</t>
    </r>
    <r>
      <rPr>
        <sz val="9"/>
        <rFont val="宋体"/>
        <charset val="134"/>
      </rPr>
      <t>名贫困人口购买特惠保</t>
    </r>
  </si>
  <si>
    <r>
      <rPr>
        <sz val="9"/>
        <rFont val="The "/>
        <charset val="134"/>
      </rPr>
      <t>54</t>
    </r>
    <r>
      <rPr>
        <sz val="9"/>
        <rFont val="宋体"/>
        <charset val="134"/>
      </rPr>
      <t>元</t>
    </r>
    <r>
      <rPr>
        <sz val="9"/>
        <rFont val="The "/>
        <charset val="134"/>
      </rPr>
      <t>/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</si>
  <si>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为全县</t>
    </r>
    <r>
      <rPr>
        <sz val="9"/>
        <rFont val="The "/>
        <charset val="134"/>
      </rPr>
      <t>70253</t>
    </r>
    <r>
      <rPr>
        <sz val="9"/>
        <rFont val="宋体"/>
        <charset val="134"/>
      </rPr>
      <t>名贫困人口购置特惠保</t>
    </r>
  </si>
  <si>
    <t>教育</t>
  </si>
  <si>
    <t>教育扶贫</t>
  </si>
  <si>
    <t>家庭经济困难幼儿入园补助</t>
  </si>
  <si>
    <t>贫困学生补助</t>
  </si>
  <si>
    <t>相关幼儿园</t>
  </si>
  <si>
    <t>1000元/生.年</t>
  </si>
  <si>
    <t>县级专项</t>
  </si>
  <si>
    <t>补助学生518人</t>
  </si>
  <si>
    <t>教育局</t>
  </si>
  <si>
    <t>家庭经济困难小学生非寄宿生生活补助</t>
  </si>
  <si>
    <t>相关小学</t>
  </si>
  <si>
    <t>补助学生4012人</t>
  </si>
  <si>
    <t>家庭经济困难初中生非寄宿生生活补助</t>
  </si>
  <si>
    <t>相关初中</t>
  </si>
  <si>
    <t>1250元/生.年</t>
  </si>
  <si>
    <t>补助学生756人</t>
  </si>
  <si>
    <t>家庭经济困难大学新生一次性补助</t>
  </si>
  <si>
    <t>会同县</t>
  </si>
  <si>
    <t>3000元/生.年或2000元/生.年</t>
  </si>
  <si>
    <t>补助学生320人</t>
  </si>
  <si>
    <t>家庭经济困难学生在外就读补助</t>
  </si>
  <si>
    <t>补助学生340人</t>
  </si>
  <si>
    <t>会同县科技扶贫项目</t>
  </si>
  <si>
    <t>100个村开展技术服务和科技培训及培育特色农业产业项目4个</t>
  </si>
  <si>
    <t>为全县100全村1.1万户贫困户提供科技培训及发放科技资料</t>
  </si>
  <si>
    <t>经信科技商务粮食局</t>
  </si>
  <si>
    <t>培训</t>
  </si>
  <si>
    <t>雨露计划补助</t>
  </si>
  <si>
    <r>
      <rPr>
        <sz val="9"/>
        <rFont val="宋体"/>
        <charset val="134"/>
      </rPr>
      <t>解决</t>
    </r>
    <r>
      <rPr>
        <sz val="9"/>
        <rFont val="The "/>
        <charset val="134"/>
      </rPr>
      <t>1150</t>
    </r>
    <r>
      <rPr>
        <sz val="9"/>
        <rFont val="宋体"/>
        <charset val="134"/>
      </rPr>
      <t>名中高职学生补助</t>
    </r>
  </si>
  <si>
    <r>
      <rPr>
        <sz val="9"/>
        <rFont val="The "/>
        <charset val="134"/>
      </rPr>
      <t>3000</t>
    </r>
    <r>
      <rPr>
        <sz val="9"/>
        <rFont val="宋体"/>
        <charset val="134"/>
      </rPr>
      <t>元</t>
    </r>
    <r>
      <rPr>
        <sz val="9"/>
        <rFont val="The "/>
        <charset val="134"/>
      </rPr>
      <t>/</t>
    </r>
    <r>
      <rPr>
        <sz val="9"/>
        <rFont val="宋体"/>
        <charset val="134"/>
      </rPr>
      <t>年</t>
    </r>
    <r>
      <rPr>
        <sz val="9"/>
        <rFont val="The "/>
        <charset val="134"/>
      </rPr>
      <t>.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</si>
  <si>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扶持</t>
    </r>
    <r>
      <rPr>
        <sz val="9"/>
        <rFont val="The "/>
        <charset val="134"/>
      </rPr>
      <t>1150</t>
    </r>
    <r>
      <rPr>
        <sz val="9"/>
        <rFont val="宋体"/>
        <charset val="134"/>
      </rPr>
      <t>名中高职贫困学生完成学业</t>
    </r>
  </si>
  <si>
    <t>致富带头人培训</t>
  </si>
  <si>
    <t>培训150名致富带头人</t>
  </si>
  <si>
    <r>
      <rPr>
        <sz val="9"/>
        <rFont val="The "/>
        <charset val="134"/>
      </rPr>
      <t>5200</t>
    </r>
    <r>
      <rPr>
        <sz val="9"/>
        <rFont val="宋体"/>
        <charset val="134"/>
      </rPr>
      <t>元</t>
    </r>
    <r>
      <rPr>
        <sz val="9"/>
        <rFont val="The "/>
        <charset val="134"/>
      </rPr>
      <t>/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</si>
  <si>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培训种养带头人</t>
    </r>
    <r>
      <rPr>
        <sz val="9"/>
        <rFont val="The "/>
        <charset val="134"/>
      </rPr>
      <t>150</t>
    </r>
    <r>
      <rPr>
        <sz val="9"/>
        <rFont val="宋体"/>
        <charset val="134"/>
      </rPr>
      <t>人次</t>
    </r>
  </si>
  <si>
    <t>农民科技培训大讲堂</t>
  </si>
  <si>
    <t>培训贫困户2万户（一户一人）</t>
  </si>
  <si>
    <t>人均17元</t>
  </si>
  <si>
    <t>帮助2万户贫困户科技培训</t>
  </si>
  <si>
    <t>旅游扶贫</t>
  </si>
  <si>
    <t>旅游</t>
  </si>
  <si>
    <t>翁高村古村修缮改造项目</t>
  </si>
  <si>
    <t>建设村级级综合平台、便民服务中心、清风亭等基础设施。</t>
  </si>
  <si>
    <t>高椅乡翁高村</t>
  </si>
  <si>
    <t>帮助143贫困人口创收10000元/人.年</t>
  </si>
  <si>
    <t>文体旅游广电新闻局</t>
  </si>
  <si>
    <t>健康扶贫</t>
  </si>
  <si>
    <t>贫困户大病医疗兜底</t>
  </si>
  <si>
    <t>为全县因大病贫困户进行兜底保障</t>
  </si>
  <si>
    <t>按补助不低于90%的标准兜底</t>
  </si>
  <si>
    <t>为贫困户提供医疗兜底，减轻贫困户医疗压力</t>
  </si>
  <si>
    <t>卫计局</t>
  </si>
  <si>
    <t>会同县卫计局</t>
  </si>
  <si>
    <t>村卫室</t>
  </si>
  <si>
    <t>中心村村卫室建设项目</t>
  </si>
  <si>
    <t>村卫生室基层设施建设</t>
  </si>
  <si>
    <t>为345名贫困人口提供就近医疗</t>
  </si>
  <si>
    <t>六黄村村卫室建设项目</t>
  </si>
  <si>
    <t>为750名贫困人口提供就近医疗</t>
  </si>
  <si>
    <t>酿溪村卫室建设项目</t>
  </si>
  <si>
    <t>林城镇酿溪</t>
  </si>
  <si>
    <t>为654名贫困人口提供就近医疗</t>
  </si>
  <si>
    <t>洒口村村卫室建设项目</t>
  </si>
  <si>
    <t>为338名贫困人口提供就近医疗</t>
  </si>
  <si>
    <t>金寨村村卫室建设项目</t>
  </si>
  <si>
    <t>为600名贫困人口提供就近医疗</t>
  </si>
  <si>
    <t>吉秀村村卫室建设项目</t>
  </si>
  <si>
    <t>为339名贫困人口提供就近医疗</t>
  </si>
  <si>
    <t>唐家村村卫室建设项目</t>
  </si>
  <si>
    <t>为297名贫困人口提供就近医疗</t>
  </si>
  <si>
    <t>漠滨村村卫室建设项目</t>
  </si>
  <si>
    <t>为947名贫困人口提供就近医疗</t>
  </si>
  <si>
    <t>铺坪村村卫室建设项目</t>
  </si>
  <si>
    <t>为364名贫困人口提供就近医疗</t>
  </si>
  <si>
    <t>大罗田村村卫室建设项目</t>
  </si>
  <si>
    <t>蒲穏乡大罗田村</t>
  </si>
  <si>
    <t>为587名贫困人口提供就近医疗</t>
  </si>
  <si>
    <t>夏结莲村村卫室建设项目</t>
  </si>
  <si>
    <t>蒲穏乡夏结莲村</t>
  </si>
  <si>
    <t>为472名贫困人口提供就近医疗</t>
  </si>
  <si>
    <t>抱蓬村村卫室建设项目</t>
  </si>
  <si>
    <t>为242名贫困人口提供就近医疗</t>
  </si>
  <si>
    <t>坡塘村村卫室建设项目</t>
  </si>
  <si>
    <t>为466名贫困人口提供就近医疗</t>
  </si>
  <si>
    <t>向阳村村卫室建设项目</t>
  </si>
  <si>
    <t>为294名贫困人口提供就近医疗</t>
  </si>
  <si>
    <t>塘枧村卫室建设项目</t>
  </si>
  <si>
    <t>为256名贫困人口提供就近医疗</t>
  </si>
  <si>
    <t>就业扶贫</t>
  </si>
  <si>
    <t>就业</t>
  </si>
  <si>
    <t>就业扶贫特岗</t>
  </si>
  <si>
    <t>全县共设立就业扶贫特岗1291个。河道溪流维护员、护林员每人每年10000元；地质灾害监测员每人每月280元；集镇市场管理员、农村公路养护员每人每月400元、环境卫生管理员每人每月800元</t>
  </si>
  <si>
    <t>帮助1291名贫困人口创收10000元/人/年</t>
  </si>
  <si>
    <t>人力资源和社会保障局</t>
  </si>
  <si>
    <t>扶贫车间</t>
  </si>
  <si>
    <t>全县共创办9个扶贫车间</t>
  </si>
  <si>
    <t>开办补贴10万元一个车间.稳岗补贴贫困人口1500元/人成效奖；</t>
  </si>
  <si>
    <t>帮助878名贫困人口创收10000元/人/年</t>
  </si>
  <si>
    <t>就业交通补贴</t>
  </si>
  <si>
    <t>为外出务工没有发展产业贫困户提供交通补助。分省外、省内市外、市内县外三个层次分别给予每人不超过400元、200元、100元的一次性交通补助</t>
  </si>
  <si>
    <t>按标准补助</t>
  </si>
  <si>
    <t>贫困户技能培训补助</t>
  </si>
  <si>
    <t>培训半年以上并取得初、中级职业技能资格证书的贫困户140人</t>
  </si>
  <si>
    <t>1500元/人</t>
  </si>
  <si>
    <t>培训贫困户140名</t>
  </si>
  <si>
    <t>其它</t>
  </si>
  <si>
    <t>（六）</t>
  </si>
  <si>
    <t>贫困户养老保险</t>
  </si>
  <si>
    <t>为4.68万16至60岁的贫困人口补助养老保险缴费</t>
  </si>
  <si>
    <r>
      <rPr>
        <sz val="10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00元/人</t>
    </r>
  </si>
  <si>
    <t>补助养老保险缴费4.68万人</t>
  </si>
  <si>
    <t>其他费用（项目可行性研究费、项目设计及预算编制费、项目勘测费、项目招标代理费、工程监理费、竣工测量及工程复核费、项目决算编制与审计费）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</si>
</sst>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_ "/>
    <numFmt numFmtId="179" formatCode="_-* #,##0.00_-;\-* #,##0.00_-;_-* &quot;-&quot;??_-;_-@_-"/>
    <numFmt numFmtId="180" formatCode="yyyy&quot;年&quot;m&quot;月&quot;;@"/>
    <numFmt numFmtId="181" formatCode="0.0000_ "/>
    <numFmt numFmtId="182" formatCode="0.0_);[Red]\(0.0\)"/>
  </numFmts>
  <fonts count="70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小标宋_GBK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10"/>
      <name val="The 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The "/>
      <charset val="134"/>
    </font>
    <font>
      <b/>
      <sz val="9"/>
      <name val="The 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2"/>
      <name val="Arial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Tahoma"/>
      <charset val="134"/>
    </font>
    <font>
      <sz val="9"/>
      <color rgb="FFFF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4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/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10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0" fillId="20" borderId="8" applyNumberFormat="0" applyFont="0" applyAlignment="0" applyProtection="0">
      <alignment vertical="center"/>
    </xf>
    <xf numFmtId="0" fontId="17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0" fillId="0" borderId="0"/>
    <xf numFmtId="0" fontId="51" fillId="0" borderId="6" applyNumberFormat="0" applyFill="0" applyAlignment="0" applyProtection="0">
      <alignment vertical="center"/>
    </xf>
    <xf numFmtId="0" fontId="10" fillId="0" borderId="0"/>
    <xf numFmtId="0" fontId="26" fillId="1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10" fillId="0" borderId="0"/>
    <xf numFmtId="0" fontId="38" fillId="0" borderId="0"/>
    <xf numFmtId="0" fontId="32" fillId="5" borderId="4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54" fillId="22" borderId="11" applyNumberFormat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55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3" applyNumberFormat="0" applyFill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48" fillId="0" borderId="0"/>
    <xf numFmtId="17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7" fillId="11" borderId="0" applyNumberFormat="0" applyBorder="0" applyAlignment="0" applyProtection="0">
      <alignment vertical="center"/>
    </xf>
    <xf numFmtId="0" fontId="10" fillId="0" borderId="0"/>
    <xf numFmtId="0" fontId="27" fillId="11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10" fillId="0" borderId="0"/>
    <xf numFmtId="0" fontId="27" fillId="11" borderId="0" applyNumberFormat="0" applyBorder="0" applyAlignment="0" applyProtection="0">
      <alignment vertical="center"/>
    </xf>
    <xf numFmtId="0" fontId="1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/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0" fillId="0" borderId="0"/>
    <xf numFmtId="0" fontId="27" fillId="43" borderId="0" applyNumberFormat="0" applyBorder="0" applyAlignment="0" applyProtection="0">
      <alignment vertical="center"/>
    </xf>
    <xf numFmtId="0" fontId="10" fillId="0" borderId="0"/>
    <xf numFmtId="0" fontId="27" fillId="43" borderId="0" applyNumberFormat="0" applyBorder="0" applyAlignment="0" applyProtection="0">
      <alignment vertical="center"/>
    </xf>
    <xf numFmtId="0" fontId="10" fillId="0" borderId="0"/>
    <xf numFmtId="0" fontId="27" fillId="43" borderId="0" applyNumberFormat="0" applyBorder="0" applyAlignment="0" applyProtection="0">
      <alignment vertical="center"/>
    </xf>
    <xf numFmtId="0" fontId="10" fillId="0" borderId="0"/>
    <xf numFmtId="0" fontId="27" fillId="4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27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0" fillId="0" borderId="0"/>
    <xf numFmtId="0" fontId="27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0" fillId="0" borderId="0"/>
    <xf numFmtId="0" fontId="27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0" borderId="0"/>
    <xf numFmtId="0" fontId="27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27" fillId="4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0" borderId="0"/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/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0" borderId="0">
      <alignment horizontal="center"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7" fillId="0" borderId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7" fillId="0" borderId="0" applyProtection="0"/>
    <xf numFmtId="0" fontId="10" fillId="0" borderId="0"/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45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5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17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62" fillId="4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8" borderId="1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17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/>
    <xf numFmtId="0" fontId="0" fillId="0" borderId="0">
      <alignment vertical="center"/>
    </xf>
    <xf numFmtId="0" fontId="17" fillId="0" borderId="0">
      <alignment vertical="center"/>
    </xf>
    <xf numFmtId="0" fontId="2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2" fillId="4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63" fillId="4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27" fillId="0" borderId="0">
      <alignment vertical="center"/>
    </xf>
    <xf numFmtId="0" fontId="17" fillId="0" borderId="0">
      <alignment vertical="center"/>
    </xf>
    <xf numFmtId="0" fontId="0" fillId="0" borderId="0"/>
    <xf numFmtId="0" fontId="27" fillId="0" borderId="0">
      <alignment vertical="center"/>
    </xf>
    <xf numFmtId="0" fontId="17" fillId="0" borderId="0">
      <alignment vertical="center"/>
    </xf>
    <xf numFmtId="0" fontId="0" fillId="0" borderId="0"/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38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0" borderId="0"/>
    <xf numFmtId="0" fontId="64" fillId="0" borderId="0"/>
    <xf numFmtId="0" fontId="3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5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65" fillId="0" borderId="17" applyNumberFormat="0" applyFill="0" applyAlignment="0" applyProtection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3" borderId="18" applyNumberFormat="0" applyFont="0" applyAlignment="0" applyProtection="0">
      <alignment vertical="center"/>
    </xf>
    <xf numFmtId="0" fontId="0" fillId="0" borderId="0">
      <alignment vertical="center"/>
    </xf>
    <xf numFmtId="0" fontId="27" fillId="53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8" applyNumberFormat="0" applyFont="0" applyAlignment="0" applyProtection="0">
      <alignment vertical="center"/>
    </xf>
    <xf numFmtId="0" fontId="27" fillId="0" borderId="0">
      <alignment vertical="center"/>
    </xf>
    <xf numFmtId="0" fontId="27" fillId="53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0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7" borderId="5" applyNumberFormat="0" applyAlignment="0" applyProtection="0">
      <alignment vertical="center"/>
    </xf>
    <xf numFmtId="0" fontId="27" fillId="0" borderId="0">
      <alignment vertical="center"/>
    </xf>
    <xf numFmtId="0" fontId="34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64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38" fillId="0" borderId="0"/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10" fillId="0" borderId="0">
      <alignment vertical="center"/>
    </xf>
    <xf numFmtId="0" fontId="10" fillId="0" borderId="0">
      <alignment vertical="center"/>
    </xf>
    <xf numFmtId="0" fontId="65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7" fillId="0" borderId="0">
      <alignment vertical="center"/>
    </xf>
    <xf numFmtId="0" fontId="35" fillId="0" borderId="0" applyProtection="0">
      <alignment vertical="center"/>
    </xf>
    <xf numFmtId="0" fontId="2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>
      <alignment vertical="center"/>
    </xf>
    <xf numFmtId="0" fontId="10" fillId="0" borderId="0"/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10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48" borderId="16" applyNumberFormat="0" applyAlignment="0" applyProtection="0">
      <alignment vertical="center"/>
    </xf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48" fillId="0" borderId="0"/>
    <xf numFmtId="0" fontId="2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8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17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4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10" fillId="0" borderId="0"/>
    <xf numFmtId="0" fontId="34" fillId="7" borderId="5" applyNumberFormat="0" applyAlignment="0" applyProtection="0">
      <alignment vertical="center"/>
    </xf>
    <xf numFmtId="0" fontId="38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64" fillId="0" borderId="0"/>
    <xf numFmtId="0" fontId="38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3" fillId="4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35" fillId="0" borderId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62" fillId="48" borderId="1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63" fillId="44" borderId="7" applyNumberForma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  <xf numFmtId="0" fontId="27" fillId="53" borderId="18" applyNumberFormat="0" applyFont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9" fillId="0" borderId="1" xfId="392" applyFont="1" applyBorder="1" applyAlignment="1">
      <alignment horizontal="center" vertical="center" wrapText="1"/>
    </xf>
    <xf numFmtId="0" fontId="17" fillId="0" borderId="1" xfId="392" applyFont="1" applyBorder="1" applyAlignment="1">
      <alignment horizontal="center" vertical="center" wrapText="1"/>
    </xf>
    <xf numFmtId="0" fontId="14" fillId="0" borderId="1" xfId="975" applyFont="1" applyBorder="1" applyAlignment="1">
      <alignment horizontal="center" vertical="center" wrapText="1"/>
    </xf>
    <xf numFmtId="0" fontId="13" fillId="0" borderId="1" xfId="975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02" applyFont="1" applyBorder="1" applyAlignment="1">
      <alignment horizontal="center" vertical="center" wrapText="1"/>
    </xf>
    <xf numFmtId="0" fontId="13" fillId="0" borderId="1" xfId="509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9" fillId="0" borderId="1" xfId="392" applyNumberFormat="1" applyFont="1" applyBorder="1" applyAlignment="1">
      <alignment horizontal="center" vertical="center" wrapText="1"/>
    </xf>
    <xf numFmtId="57" fontId="9" fillId="0" borderId="1" xfId="392" applyNumberFormat="1" applyFont="1" applyBorder="1" applyAlignment="1">
      <alignment horizontal="center" vertical="center" wrapText="1"/>
    </xf>
    <xf numFmtId="0" fontId="20" fillId="0" borderId="1" xfId="1023" applyFont="1" applyBorder="1" applyAlignment="1">
      <alignment horizontal="center" vertical="center" wrapText="1"/>
    </xf>
    <xf numFmtId="177" fontId="17" fillId="0" borderId="1" xfId="392" applyNumberFormat="1" applyFont="1" applyBorder="1" applyAlignment="1">
      <alignment horizontal="center" vertical="center" wrapText="1"/>
    </xf>
    <xf numFmtId="0" fontId="21" fillId="0" borderId="1" xfId="392" applyFont="1" applyBorder="1" applyAlignment="1">
      <alignment horizontal="center" vertical="center" wrapText="1"/>
    </xf>
    <xf numFmtId="57" fontId="20" fillId="0" borderId="1" xfId="392" applyNumberFormat="1" applyFont="1" applyBorder="1" applyAlignment="1">
      <alignment horizontal="center" vertical="center" wrapText="1"/>
    </xf>
    <xf numFmtId="176" fontId="14" fillId="0" borderId="1" xfId="975" applyNumberFormat="1" applyFont="1" applyBorder="1" applyAlignment="1">
      <alignment horizontal="center" vertical="center" wrapText="1"/>
    </xf>
    <xf numFmtId="176" fontId="13" fillId="0" borderId="1" xfId="975" applyNumberFormat="1" applyFont="1" applyBorder="1" applyAlignment="1">
      <alignment horizontal="center" vertical="center" wrapText="1"/>
    </xf>
    <xf numFmtId="57" fontId="9" fillId="0" borderId="1" xfId="975" applyNumberFormat="1" applyFont="1" applyBorder="1" applyAlignment="1">
      <alignment horizontal="center" vertical="center" wrapText="1"/>
    </xf>
    <xf numFmtId="57" fontId="15" fillId="0" borderId="1" xfId="975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49" fontId="13" fillId="0" borderId="1" xfId="2644" applyNumberFormat="1" applyFont="1" applyBorder="1" applyAlignment="1">
      <alignment horizontal="center" vertical="center" wrapText="1"/>
    </xf>
    <xf numFmtId="49" fontId="13" fillId="0" borderId="1" xfId="259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391" applyNumberFormat="1" applyFont="1" applyBorder="1" applyAlignment="1">
      <alignment horizontal="center" vertical="center" wrapText="1"/>
    </xf>
    <xf numFmtId="49" fontId="13" fillId="0" borderId="1" xfId="186" applyNumberFormat="1" applyFont="1" applyBorder="1" applyAlignment="1">
      <alignment horizontal="center" vertical="center" wrapText="1"/>
    </xf>
    <xf numFmtId="178" fontId="13" fillId="0" borderId="1" xfId="2709" applyNumberFormat="1" applyFont="1" applyBorder="1" applyAlignment="1">
      <alignment horizontal="center" vertical="center" wrapText="1"/>
    </xf>
    <xf numFmtId="49" fontId="13" fillId="0" borderId="1" xfId="502" applyNumberFormat="1" applyFont="1" applyBorder="1" applyAlignment="1">
      <alignment horizontal="center" vertical="center" wrapText="1"/>
    </xf>
    <xf numFmtId="49" fontId="13" fillId="0" borderId="1" xfId="1009" applyNumberFormat="1" applyFont="1" applyBorder="1" applyAlignment="1">
      <alignment horizontal="center" vertical="center" wrapText="1"/>
    </xf>
    <xf numFmtId="176" fontId="13" fillId="0" borderId="1" xfId="509" applyNumberFormat="1" applyFont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49" fontId="13" fillId="0" borderId="1" xfId="2644" applyNumberFormat="1" applyFont="1" applyFill="1" applyBorder="1" applyAlignment="1">
      <alignment horizontal="center" vertical="center" wrapText="1"/>
    </xf>
    <xf numFmtId="0" fontId="13" fillId="0" borderId="1" xfId="2226" applyFont="1" applyBorder="1" applyAlignment="1">
      <alignment horizontal="center" vertical="center" wrapText="1"/>
    </xf>
    <xf numFmtId="0" fontId="13" fillId="0" borderId="1" xfId="221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975" applyFont="1" applyFill="1" applyBorder="1" applyAlignment="1">
      <alignment horizontal="center" vertical="center" wrapText="1"/>
    </xf>
    <xf numFmtId="182" fontId="13" fillId="0" borderId="1" xfId="2216" applyNumberFormat="1" applyFont="1" applyFill="1" applyBorder="1" applyAlignment="1">
      <alignment horizontal="center" vertical="center" wrapText="1"/>
    </xf>
    <xf numFmtId="0" fontId="13" fillId="0" borderId="1" xfId="2216" applyFont="1" applyFill="1" applyBorder="1" applyAlignment="1">
      <alignment horizontal="center" vertical="center" wrapText="1"/>
    </xf>
    <xf numFmtId="0" fontId="13" fillId="0" borderId="1" xfId="482" applyFont="1" applyFill="1" applyBorder="1" applyAlignment="1">
      <alignment horizontal="center" vertical="center" wrapText="1"/>
    </xf>
    <xf numFmtId="0" fontId="13" fillId="0" borderId="1" xfId="584" applyFont="1" applyFill="1" applyBorder="1" applyAlignment="1">
      <alignment horizontal="center" vertical="center" wrapText="1"/>
    </xf>
    <xf numFmtId="0" fontId="13" fillId="0" borderId="1" xfId="581" applyFont="1" applyFill="1" applyBorder="1" applyAlignment="1">
      <alignment horizontal="center" vertical="center" wrapText="1"/>
    </xf>
    <xf numFmtId="0" fontId="9" fillId="0" borderId="1" xfId="975" applyFont="1" applyBorder="1" applyAlignment="1">
      <alignment horizontal="center" vertical="center" wrapText="1"/>
    </xf>
    <xf numFmtId="178" fontId="13" fillId="0" borderId="1" xfId="975" applyNumberFormat="1" applyFont="1" applyFill="1" applyBorder="1" applyAlignment="1">
      <alignment horizontal="center" vertical="center" wrapText="1"/>
    </xf>
    <xf numFmtId="0" fontId="8" fillId="0" borderId="1" xfId="392" applyFont="1" applyBorder="1" applyAlignment="1">
      <alignment horizontal="center" vertical="center" wrapText="1"/>
    </xf>
    <xf numFmtId="0" fontId="22" fillId="0" borderId="1" xfId="392" applyFont="1" applyBorder="1" applyAlignment="1">
      <alignment horizontal="center" vertical="center" wrapText="1"/>
    </xf>
    <xf numFmtId="0" fontId="20" fillId="0" borderId="1" xfId="392" applyFont="1" applyBorder="1" applyAlignment="1">
      <alignment horizontal="center" vertical="center" wrapText="1"/>
    </xf>
    <xf numFmtId="0" fontId="15" fillId="0" borderId="1" xfId="392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2216" applyFont="1" applyFill="1" applyBorder="1" applyAlignment="1">
      <alignment horizontal="center" vertical="center" wrapText="1"/>
    </xf>
    <xf numFmtId="0" fontId="14" fillId="0" borderId="1" xfId="2216" applyNumberFormat="1" applyFont="1" applyFill="1" applyBorder="1" applyAlignment="1">
      <alignment horizontal="center" vertical="center" wrapText="1"/>
    </xf>
    <xf numFmtId="182" fontId="14" fillId="0" borderId="1" xfId="2216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2232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224" applyFont="1" applyFill="1" applyBorder="1" applyAlignment="1">
      <alignment horizontal="center" vertical="center" wrapText="1"/>
    </xf>
    <xf numFmtId="57" fontId="9" fillId="0" borderId="1" xfId="202" applyNumberFormat="1" applyFont="1" applyFill="1" applyBorder="1" applyAlignment="1">
      <alignment horizontal="center" vertical="center" wrapText="1"/>
    </xf>
    <xf numFmtId="57" fontId="9" fillId="0" borderId="1" xfId="731" applyNumberFormat="1" applyFont="1" applyFill="1" applyBorder="1" applyAlignment="1">
      <alignment horizontal="center" vertical="center" wrapText="1"/>
    </xf>
    <xf numFmtId="0" fontId="13" fillId="0" borderId="1" xfId="390" applyFont="1" applyFill="1" applyBorder="1" applyAlignment="1">
      <alignment horizontal="center" vertical="center" wrapText="1"/>
    </xf>
    <xf numFmtId="0" fontId="13" fillId="0" borderId="1" xfId="729" applyFont="1" applyFill="1" applyBorder="1" applyAlignment="1">
      <alignment horizontal="center" vertical="center" wrapText="1"/>
    </xf>
    <xf numFmtId="0" fontId="13" fillId="0" borderId="1" xfId="792" applyFont="1" applyFill="1" applyBorder="1" applyAlignment="1">
      <alignment horizontal="center" vertical="center" wrapText="1"/>
    </xf>
    <xf numFmtId="0" fontId="13" fillId="0" borderId="1" xfId="731" applyFont="1" applyFill="1" applyBorder="1" applyAlignment="1">
      <alignment horizontal="center" vertical="center" wrapText="1"/>
    </xf>
    <xf numFmtId="0" fontId="13" fillId="0" borderId="1" xfId="535" applyFont="1" applyFill="1" applyBorder="1" applyAlignment="1">
      <alignment horizontal="center" vertical="center" wrapText="1"/>
    </xf>
    <xf numFmtId="57" fontId="9" fillId="0" borderId="1" xfId="288" applyNumberFormat="1" applyFont="1" applyFill="1" applyBorder="1" applyAlignment="1">
      <alignment horizontal="center" vertical="center" wrapText="1"/>
    </xf>
    <xf numFmtId="57" fontId="9" fillId="0" borderId="1" xfId="293" applyNumberFormat="1" applyFont="1" applyFill="1" applyBorder="1" applyAlignment="1">
      <alignment horizontal="center" vertical="center" wrapText="1"/>
    </xf>
    <xf numFmtId="0" fontId="13" fillId="0" borderId="1" xfId="530" applyFont="1" applyFill="1" applyBorder="1" applyAlignment="1">
      <alignment horizontal="center" vertical="center" wrapText="1"/>
    </xf>
    <xf numFmtId="57" fontId="9" fillId="0" borderId="1" xfId="530" applyNumberFormat="1" applyFont="1" applyFill="1" applyBorder="1" applyAlignment="1">
      <alignment horizontal="center" vertical="center" wrapText="1"/>
    </xf>
    <xf numFmtId="57" fontId="9" fillId="0" borderId="1" xfId="535" applyNumberFormat="1" applyFont="1" applyFill="1" applyBorder="1" applyAlignment="1">
      <alignment horizontal="center" vertical="center" wrapText="1"/>
    </xf>
    <xf numFmtId="57" fontId="9" fillId="0" borderId="1" xfId="658" applyNumberFormat="1" applyFont="1" applyFill="1" applyBorder="1" applyAlignment="1">
      <alignment horizontal="center" vertical="center" wrapText="1"/>
    </xf>
    <xf numFmtId="57" fontId="9" fillId="0" borderId="1" xfId="863" applyNumberFormat="1" applyFont="1" applyFill="1" applyBorder="1" applyAlignment="1">
      <alignment horizontal="center" vertical="center" wrapText="1"/>
    </xf>
    <xf numFmtId="0" fontId="13" fillId="0" borderId="1" xfId="860" applyFont="1" applyFill="1" applyBorder="1" applyAlignment="1">
      <alignment horizontal="center" vertical="center" wrapText="1"/>
    </xf>
    <xf numFmtId="0" fontId="13" fillId="0" borderId="1" xfId="485" applyFont="1" applyFill="1" applyBorder="1" applyAlignment="1">
      <alignment horizontal="center" vertical="center" wrapText="1"/>
    </xf>
    <xf numFmtId="57" fontId="9" fillId="0" borderId="1" xfId="862" applyNumberFormat="1" applyFont="1" applyFill="1" applyBorder="1" applyAlignment="1">
      <alignment horizontal="center" vertical="center" wrapText="1"/>
    </xf>
    <xf numFmtId="57" fontId="9" fillId="0" borderId="1" xfId="864" applyNumberFormat="1" applyFont="1" applyFill="1" applyBorder="1" applyAlignment="1">
      <alignment horizontal="center" vertical="center" wrapText="1"/>
    </xf>
    <xf numFmtId="57" fontId="9" fillId="0" borderId="1" xfId="868" applyNumberFormat="1" applyFont="1" applyFill="1" applyBorder="1" applyAlignment="1">
      <alignment horizontal="center" vertical="center" wrapText="1"/>
    </xf>
    <xf numFmtId="57" fontId="9" fillId="0" borderId="1" xfId="866" applyNumberFormat="1" applyFont="1" applyFill="1" applyBorder="1" applyAlignment="1">
      <alignment horizontal="center" vertical="center" wrapText="1"/>
    </xf>
    <xf numFmtId="0" fontId="13" fillId="0" borderId="1" xfId="690" applyFont="1" applyFill="1" applyBorder="1" applyAlignment="1">
      <alignment horizontal="center" vertical="center" wrapText="1"/>
    </xf>
    <xf numFmtId="57" fontId="9" fillId="0" borderId="1" xfId="690" applyNumberFormat="1" applyFont="1" applyFill="1" applyBorder="1" applyAlignment="1">
      <alignment horizontal="center" vertical="center" wrapText="1"/>
    </xf>
    <xf numFmtId="0" fontId="13" fillId="0" borderId="1" xfId="687" applyFont="1" applyFill="1" applyBorder="1" applyAlignment="1">
      <alignment horizontal="center" vertical="center" wrapText="1"/>
    </xf>
    <xf numFmtId="57" fontId="9" fillId="0" borderId="1" xfId="687" applyNumberFormat="1" applyFont="1" applyFill="1" applyBorder="1" applyAlignment="1">
      <alignment horizontal="center" vertical="center" wrapText="1"/>
    </xf>
    <xf numFmtId="0" fontId="13" fillId="0" borderId="1" xfId="586" applyFont="1" applyFill="1" applyBorder="1" applyAlignment="1">
      <alignment horizontal="center" vertical="center" wrapText="1"/>
    </xf>
    <xf numFmtId="57" fontId="9" fillId="0" borderId="1" xfId="586" applyNumberFormat="1" applyFont="1" applyFill="1" applyBorder="1" applyAlignment="1">
      <alignment horizontal="center" vertical="center" wrapText="1"/>
    </xf>
    <xf numFmtId="0" fontId="13" fillId="0" borderId="1" xfId="298" applyFont="1" applyFill="1" applyBorder="1" applyAlignment="1">
      <alignment horizontal="center" vertical="center" wrapText="1"/>
    </xf>
    <xf numFmtId="57" fontId="9" fillId="0" borderId="1" xfId="298" applyNumberFormat="1" applyFont="1" applyFill="1" applyBorder="1" applyAlignment="1">
      <alignment horizontal="center" vertical="center" wrapText="1"/>
    </xf>
    <xf numFmtId="0" fontId="13" fillId="0" borderId="1" xfId="716" applyFont="1" applyFill="1" applyBorder="1" applyAlignment="1">
      <alignment horizontal="center" vertical="center" wrapText="1"/>
    </xf>
    <xf numFmtId="57" fontId="9" fillId="0" borderId="1" xfId="716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3" fillId="0" borderId="1" xfId="456" applyFont="1" applyFill="1" applyBorder="1" applyAlignment="1">
      <alignment horizontal="center" vertical="center" wrapText="1"/>
    </xf>
    <xf numFmtId="57" fontId="9" fillId="0" borderId="1" xfId="456" applyNumberFormat="1" applyFont="1" applyFill="1" applyBorder="1" applyAlignment="1">
      <alignment horizontal="center" vertical="center" wrapText="1"/>
    </xf>
    <xf numFmtId="57" fontId="9" fillId="0" borderId="1" xfId="583" applyNumberFormat="1" applyFont="1" applyFill="1" applyBorder="1" applyAlignment="1">
      <alignment horizontal="center" vertical="center" wrapText="1"/>
    </xf>
    <xf numFmtId="57" fontId="9" fillId="0" borderId="1" xfId="209" applyNumberFormat="1" applyFont="1" applyFill="1" applyBorder="1" applyAlignment="1">
      <alignment horizontal="center" vertical="center" wrapText="1"/>
    </xf>
    <xf numFmtId="57" fontId="9" fillId="0" borderId="1" xfId="581" applyNumberFormat="1" applyFont="1" applyFill="1" applyBorder="1" applyAlignment="1">
      <alignment horizontal="center" vertical="center" wrapText="1"/>
    </xf>
    <xf numFmtId="57" fontId="9" fillId="0" borderId="1" xfId="794" applyNumberFormat="1" applyFont="1" applyFill="1" applyBorder="1" applyAlignment="1">
      <alignment horizontal="center" vertical="center" wrapText="1"/>
    </xf>
    <xf numFmtId="57" fontId="9" fillId="0" borderId="1" xfId="797" applyNumberFormat="1" applyFont="1" applyFill="1" applyBorder="1" applyAlignment="1">
      <alignment horizontal="center" vertical="center" wrapText="1"/>
    </xf>
    <xf numFmtId="57" fontId="9" fillId="0" borderId="1" xfId="798" applyNumberFormat="1" applyFont="1" applyFill="1" applyBorder="1" applyAlignment="1">
      <alignment horizontal="center" vertical="center" wrapText="1"/>
    </xf>
    <xf numFmtId="57" fontId="9" fillId="0" borderId="1" xfId="801" applyNumberFormat="1" applyFont="1" applyFill="1" applyBorder="1" applyAlignment="1">
      <alignment horizontal="center" vertical="center" wrapText="1"/>
    </xf>
    <xf numFmtId="0" fontId="13" fillId="0" borderId="1" xfId="519" applyFont="1" applyFill="1" applyBorder="1" applyAlignment="1">
      <alignment horizontal="center" vertical="center" wrapText="1"/>
    </xf>
    <xf numFmtId="57" fontId="9" fillId="0" borderId="1" xfId="519" applyNumberFormat="1" applyFont="1" applyFill="1" applyBorder="1" applyAlignment="1">
      <alignment horizontal="center" vertical="center" wrapText="1"/>
    </xf>
    <xf numFmtId="177" fontId="13" fillId="0" borderId="1" xfId="975" applyNumberFormat="1" applyFont="1" applyFill="1" applyBorder="1" applyAlignment="1">
      <alignment horizontal="center" vertical="center" wrapText="1"/>
    </xf>
    <xf numFmtId="176" fontId="22" fillId="0" borderId="1" xfId="392" applyNumberFormat="1" applyFont="1" applyBorder="1" applyAlignment="1">
      <alignment horizontal="center" vertical="center" wrapText="1"/>
    </xf>
    <xf numFmtId="57" fontId="22" fillId="0" borderId="1" xfId="392" applyNumberFormat="1" applyFont="1" applyBorder="1" applyAlignment="1">
      <alignment horizontal="center" vertical="center" wrapText="1"/>
    </xf>
    <xf numFmtId="176" fontId="9" fillId="0" borderId="1" xfId="392" applyNumberFormat="1" applyFont="1" applyBorder="1" applyAlignment="1">
      <alignment horizontal="center" vertical="center" wrapText="1"/>
    </xf>
    <xf numFmtId="0" fontId="23" fillId="0" borderId="1" xfId="392" applyFont="1" applyBorder="1" applyAlignment="1">
      <alignment horizontal="center" vertical="center" wrapText="1"/>
    </xf>
    <xf numFmtId="57" fontId="23" fillId="0" borderId="1" xfId="392" applyNumberFormat="1" applyFont="1" applyBorder="1" applyAlignment="1">
      <alignment horizontal="center" vertical="center" wrapText="1"/>
    </xf>
    <xf numFmtId="0" fontId="13" fillId="0" borderId="1" xfId="208" applyFont="1" applyFill="1" applyBorder="1" applyAlignment="1">
      <alignment horizontal="center" vertical="center" wrapText="1"/>
    </xf>
    <xf numFmtId="57" fontId="9" fillId="0" borderId="1" xfId="208" applyNumberFormat="1" applyFont="1" applyFill="1" applyBorder="1" applyAlignment="1">
      <alignment horizontal="center" vertical="center" wrapText="1"/>
    </xf>
    <xf numFmtId="0" fontId="13" fillId="0" borderId="1" xfId="616" applyFont="1" applyFill="1" applyBorder="1" applyAlignment="1">
      <alignment horizontal="center" vertical="center" wrapText="1"/>
    </xf>
    <xf numFmtId="57" fontId="9" fillId="0" borderId="1" xfId="654" applyNumberFormat="1" applyFont="1" applyFill="1" applyBorder="1" applyAlignment="1">
      <alignment horizontal="center" vertical="center" wrapText="1"/>
    </xf>
    <xf numFmtId="0" fontId="13" fillId="0" borderId="1" xfId="793" applyFont="1" applyFill="1" applyBorder="1" applyAlignment="1">
      <alignment horizontal="center" vertical="center" wrapText="1"/>
    </xf>
    <xf numFmtId="57" fontId="9" fillId="0" borderId="1" xfId="793" applyNumberFormat="1" applyFont="1" applyFill="1" applyBorder="1" applyAlignment="1">
      <alignment horizontal="center" vertical="center" wrapText="1"/>
    </xf>
    <xf numFmtId="57" fontId="9" fillId="0" borderId="1" xfId="340" applyNumberFormat="1" applyFont="1" applyFill="1" applyBorder="1" applyAlignment="1">
      <alignment horizontal="center" vertical="center" wrapText="1"/>
    </xf>
    <xf numFmtId="0" fontId="13" fillId="0" borderId="1" xfId="534" applyFont="1" applyFill="1" applyBorder="1" applyAlignment="1">
      <alignment horizontal="center" vertical="center" wrapText="1"/>
    </xf>
    <xf numFmtId="57" fontId="9" fillId="0" borderId="1" xfId="534" applyNumberFormat="1" applyFont="1" applyFill="1" applyBorder="1" applyAlignment="1">
      <alignment horizontal="center" vertical="center" wrapText="1"/>
    </xf>
    <xf numFmtId="0" fontId="14" fillId="0" borderId="1" xfId="534" applyFont="1" applyFill="1" applyBorder="1" applyAlignment="1">
      <alignment horizontal="center" vertical="center" wrapText="1"/>
    </xf>
    <xf numFmtId="57" fontId="15" fillId="0" borderId="1" xfId="534" applyNumberFormat="1" applyFont="1" applyFill="1" applyBorder="1" applyAlignment="1">
      <alignment horizontal="center" vertical="center" wrapText="1"/>
    </xf>
    <xf numFmtId="57" fontId="15" fillId="0" borderId="1" xfId="583" applyNumberFormat="1" applyFont="1" applyFill="1" applyBorder="1" applyAlignment="1">
      <alignment horizontal="center" vertical="center" wrapText="1"/>
    </xf>
    <xf numFmtId="0" fontId="14" fillId="0" borderId="1" xfId="731" applyFont="1" applyFill="1" applyBorder="1" applyAlignment="1">
      <alignment horizontal="center" vertical="center" wrapText="1"/>
    </xf>
    <xf numFmtId="0" fontId="14" fillId="0" borderId="1" xfId="2226" applyFont="1" applyBorder="1" applyAlignment="1">
      <alignment horizontal="center" vertical="center" wrapText="1"/>
    </xf>
    <xf numFmtId="0" fontId="13" fillId="0" borderId="1" xfId="520" applyFont="1" applyFill="1" applyBorder="1" applyAlignment="1">
      <alignment horizontal="center" vertical="center" wrapText="1"/>
    </xf>
    <xf numFmtId="57" fontId="9" fillId="0" borderId="1" xfId="520" applyNumberFormat="1" applyFont="1" applyFill="1" applyBorder="1" applyAlignment="1">
      <alignment horizontal="center" vertical="center" wrapText="1"/>
    </xf>
    <xf numFmtId="0" fontId="13" fillId="0" borderId="1" xfId="526" applyFont="1" applyFill="1" applyBorder="1" applyAlignment="1">
      <alignment horizontal="center" vertical="center" wrapText="1"/>
    </xf>
    <xf numFmtId="57" fontId="9" fillId="0" borderId="1" xfId="526" applyNumberFormat="1" applyFont="1" applyFill="1" applyBorder="1" applyAlignment="1">
      <alignment horizontal="center" vertical="center" wrapText="1"/>
    </xf>
    <xf numFmtId="0" fontId="13" fillId="0" borderId="1" xfId="656" applyFont="1" applyFill="1" applyBorder="1" applyAlignment="1">
      <alignment horizontal="center" vertical="center" wrapText="1"/>
    </xf>
    <xf numFmtId="57" fontId="9" fillId="0" borderId="1" xfId="656" applyNumberFormat="1" applyFont="1" applyFill="1" applyBorder="1" applyAlignment="1">
      <alignment horizontal="center" vertical="center" wrapText="1"/>
    </xf>
    <xf numFmtId="57" fontId="9" fillId="0" borderId="1" xfId="660" applyNumberFormat="1" applyFont="1" applyFill="1" applyBorder="1" applyAlignment="1">
      <alignment horizontal="center" vertical="center" wrapText="1"/>
    </xf>
    <xf numFmtId="0" fontId="13" fillId="0" borderId="1" xfId="529" applyFont="1" applyFill="1" applyBorder="1" applyAlignment="1">
      <alignment horizontal="center" vertical="center" wrapText="1"/>
    </xf>
    <xf numFmtId="57" fontId="9" fillId="0" borderId="1" xfId="529" applyNumberFormat="1" applyFont="1" applyFill="1" applyBorder="1" applyAlignment="1">
      <alignment horizontal="center" vertical="center" wrapText="1"/>
    </xf>
    <xf numFmtId="0" fontId="14" fillId="0" borderId="1" xfId="529" applyFont="1" applyFill="1" applyBorder="1" applyAlignment="1">
      <alignment horizontal="center" vertical="center" wrapText="1"/>
    </xf>
    <xf numFmtId="57" fontId="15" fillId="0" borderId="1" xfId="529" applyNumberFormat="1" applyFont="1" applyFill="1" applyBorder="1" applyAlignment="1">
      <alignment horizontal="center" vertical="center" wrapText="1"/>
    </xf>
    <xf numFmtId="0" fontId="14" fillId="0" borderId="1" xfId="390" applyFont="1" applyFill="1" applyBorder="1" applyAlignment="1">
      <alignment horizontal="center" vertical="center" wrapText="1"/>
    </xf>
    <xf numFmtId="0" fontId="13" fillId="0" borderId="1" xfId="923" applyFont="1" applyFill="1" applyBorder="1" applyAlignment="1">
      <alignment horizontal="center" vertical="center" wrapText="1"/>
    </xf>
    <xf numFmtId="57" fontId="9" fillId="0" borderId="1" xfId="923" applyNumberFormat="1" applyFont="1" applyFill="1" applyBorder="1" applyAlignment="1">
      <alignment horizontal="center" vertical="center" wrapText="1"/>
    </xf>
    <xf numFmtId="0" fontId="13" fillId="0" borderId="1" xfId="215" applyFont="1" applyFill="1" applyBorder="1" applyAlignment="1">
      <alignment horizontal="center" vertical="center" wrapText="1"/>
    </xf>
    <xf numFmtId="57" fontId="9" fillId="0" borderId="1" xfId="215" applyNumberFormat="1" applyFont="1" applyFill="1" applyBorder="1" applyAlignment="1">
      <alignment horizontal="center" vertical="center" wrapText="1"/>
    </xf>
    <xf numFmtId="0" fontId="13" fillId="0" borderId="1" xfId="795" applyFont="1" applyFill="1" applyBorder="1" applyAlignment="1">
      <alignment horizontal="center" vertical="center" wrapText="1"/>
    </xf>
    <xf numFmtId="57" fontId="9" fillId="0" borderId="1" xfId="795" applyNumberFormat="1" applyFont="1" applyFill="1" applyBorder="1" applyAlignment="1">
      <alignment horizontal="center" vertical="center" wrapText="1"/>
    </xf>
    <xf numFmtId="0" fontId="14" fillId="0" borderId="1" xfId="795" applyFont="1" applyFill="1" applyBorder="1" applyAlignment="1">
      <alignment horizontal="center" vertical="center" wrapText="1"/>
    </xf>
    <xf numFmtId="57" fontId="15" fillId="0" borderId="1" xfId="795" applyNumberFormat="1" applyFont="1" applyFill="1" applyBorder="1" applyAlignment="1">
      <alignment horizontal="center" vertical="center" wrapText="1"/>
    </xf>
    <xf numFmtId="57" fontId="15" fillId="0" borderId="1" xfId="731" applyNumberFormat="1" applyFont="1" applyFill="1" applyBorder="1" applyAlignment="1">
      <alignment horizontal="center" vertical="center" wrapText="1"/>
    </xf>
    <xf numFmtId="0" fontId="13" fillId="0" borderId="1" xfId="202" applyFont="1" applyFill="1" applyBorder="1" applyAlignment="1">
      <alignment horizontal="center" vertical="center" wrapText="1"/>
    </xf>
    <xf numFmtId="0" fontId="13" fillId="0" borderId="1" xfId="790" applyFont="1" applyFill="1" applyBorder="1" applyAlignment="1">
      <alignment horizontal="center" vertical="center" wrapText="1"/>
    </xf>
    <xf numFmtId="57" fontId="9" fillId="0" borderId="1" xfId="331" applyNumberFormat="1" applyFont="1" applyFill="1" applyBorder="1" applyAlignment="1">
      <alignment horizontal="center" vertical="center" wrapText="1"/>
    </xf>
    <xf numFmtId="0" fontId="13" fillId="0" borderId="1" xfId="615" applyFont="1" applyFill="1" applyBorder="1" applyAlignment="1">
      <alignment horizontal="center" vertical="center" wrapText="1"/>
    </xf>
    <xf numFmtId="57" fontId="9" fillId="0" borderId="1" xfId="615" applyNumberFormat="1" applyFont="1" applyFill="1" applyBorder="1" applyAlignment="1">
      <alignment horizontal="center" vertical="center" wrapText="1"/>
    </xf>
    <xf numFmtId="0" fontId="13" fillId="0" borderId="1" xfId="922" applyFont="1" applyFill="1" applyBorder="1" applyAlignment="1">
      <alignment horizontal="center" vertical="center" wrapText="1"/>
    </xf>
    <xf numFmtId="57" fontId="9" fillId="0" borderId="1" xfId="922" applyNumberFormat="1" applyFont="1" applyFill="1" applyBorder="1" applyAlignment="1">
      <alignment horizontal="center" vertical="center" wrapText="1"/>
    </xf>
    <xf numFmtId="0" fontId="13" fillId="0" borderId="1" xfId="203" applyFont="1" applyFill="1" applyBorder="1" applyAlignment="1">
      <alignment horizontal="center" vertical="center" wrapText="1"/>
    </xf>
    <xf numFmtId="57" fontId="9" fillId="0" borderId="1" xfId="203" applyNumberFormat="1" applyFont="1" applyFill="1" applyBorder="1" applyAlignment="1">
      <alignment horizontal="center" vertical="center" wrapText="1"/>
    </xf>
    <xf numFmtId="0" fontId="13" fillId="0" borderId="1" xfId="339" applyFont="1" applyFill="1" applyBorder="1" applyAlignment="1">
      <alignment horizontal="center" vertical="center" wrapText="1"/>
    </xf>
    <xf numFmtId="57" fontId="9" fillId="0" borderId="1" xfId="339" applyNumberFormat="1" applyFont="1" applyFill="1" applyBorder="1" applyAlignment="1">
      <alignment horizontal="center" vertical="center" wrapText="1"/>
    </xf>
    <xf numFmtId="0" fontId="9" fillId="0" borderId="1" xfId="2226" applyFont="1" applyBorder="1" applyAlignment="1">
      <alignment horizontal="center" vertical="center"/>
    </xf>
    <xf numFmtId="0" fontId="13" fillId="0" borderId="1" xfId="2226" applyFont="1" applyFill="1" applyBorder="1" applyAlignment="1">
      <alignment horizontal="center" vertical="center" wrapText="1"/>
    </xf>
    <xf numFmtId="57" fontId="9" fillId="0" borderId="1" xfId="800" applyNumberFormat="1" applyFont="1" applyFill="1" applyBorder="1" applyAlignment="1">
      <alignment horizontal="center" vertical="center" wrapText="1"/>
    </xf>
    <xf numFmtId="0" fontId="13" fillId="0" borderId="1" xfId="457" applyFont="1" applyFill="1" applyBorder="1" applyAlignment="1">
      <alignment horizontal="center" vertical="center" wrapText="1"/>
    </xf>
    <xf numFmtId="57" fontId="9" fillId="0" borderId="1" xfId="457" applyNumberFormat="1" applyFont="1" applyFill="1" applyBorder="1" applyAlignment="1">
      <alignment horizontal="center" vertical="center" wrapText="1"/>
    </xf>
    <xf numFmtId="0" fontId="13" fillId="0" borderId="1" xfId="486" applyFont="1" applyFill="1" applyBorder="1" applyAlignment="1">
      <alignment horizontal="center" vertical="center" wrapText="1"/>
    </xf>
    <xf numFmtId="57" fontId="9" fillId="0" borderId="1" xfId="486" applyNumberFormat="1" applyFont="1" applyFill="1" applyBorder="1" applyAlignment="1">
      <alignment horizontal="center" vertical="center" wrapText="1"/>
    </xf>
    <xf numFmtId="177" fontId="13" fillId="0" borderId="1" xfId="2226" applyNumberFormat="1" applyFont="1" applyFill="1" applyBorder="1" applyAlignment="1">
      <alignment horizontal="center" vertical="center" wrapText="1"/>
    </xf>
    <xf numFmtId="57" fontId="9" fillId="0" borderId="1" xfId="2226" applyNumberFormat="1" applyFont="1" applyFill="1" applyBorder="1" applyAlignment="1">
      <alignment horizontal="center" vertical="center" wrapText="1"/>
    </xf>
    <xf numFmtId="57" fontId="9" fillId="0" borderId="1" xfId="2226" applyNumberFormat="1" applyFont="1" applyBorder="1" applyAlignment="1">
      <alignment horizontal="center" vertical="center" wrapText="1"/>
    </xf>
    <xf numFmtId="177" fontId="13" fillId="0" borderId="1" xfId="2226" applyNumberFormat="1" applyFont="1" applyBorder="1" applyAlignment="1">
      <alignment horizontal="center" vertical="center" wrapText="1"/>
    </xf>
    <xf numFmtId="0" fontId="13" fillId="0" borderId="1" xfId="518" applyFont="1" applyFill="1" applyBorder="1" applyAlignment="1" applyProtection="1">
      <alignment horizontal="center" vertical="center" wrapText="1"/>
      <protection hidden="1"/>
    </xf>
    <xf numFmtId="0" fontId="13" fillId="0" borderId="1" xfId="717" applyFont="1" applyFill="1" applyBorder="1" applyAlignment="1">
      <alignment horizontal="center" vertical="center" wrapText="1"/>
    </xf>
    <xf numFmtId="0" fontId="13" fillId="0" borderId="1" xfId="297" applyFont="1" applyFill="1" applyBorder="1" applyAlignment="1">
      <alignment horizontal="center" vertical="center" wrapText="1"/>
    </xf>
    <xf numFmtId="57" fontId="9" fillId="0" borderId="1" xfId="297" applyNumberFormat="1" applyFont="1" applyFill="1" applyBorder="1" applyAlignment="1">
      <alignment horizontal="center" vertical="center" wrapText="1"/>
    </xf>
    <xf numFmtId="57" fontId="9" fillId="0" borderId="1" xfId="717" applyNumberFormat="1" applyFont="1" applyFill="1" applyBorder="1" applyAlignment="1">
      <alignment horizontal="center" vertical="center" wrapText="1"/>
    </xf>
    <xf numFmtId="0" fontId="13" fillId="0" borderId="1" xfId="658" applyFont="1" applyFill="1" applyBorder="1" applyAlignment="1">
      <alignment horizontal="center" vertical="center" wrapText="1"/>
    </xf>
    <xf numFmtId="0" fontId="13" fillId="0" borderId="1" xfId="732" applyFont="1" applyFill="1" applyBorder="1" applyAlignment="1">
      <alignment horizontal="center" vertical="center" wrapText="1"/>
    </xf>
    <xf numFmtId="57" fontId="9" fillId="0" borderId="1" xfId="686" applyNumberFormat="1" applyFont="1" applyFill="1" applyBorder="1" applyAlignment="1">
      <alignment horizontal="center" vertical="center" wrapText="1"/>
    </xf>
    <xf numFmtId="57" fontId="9" fillId="0" borderId="1" xfId="689" applyNumberFormat="1" applyFont="1" applyFill="1" applyBorder="1" applyAlignment="1">
      <alignment horizontal="center" vertical="center" wrapText="1"/>
    </xf>
    <xf numFmtId="57" fontId="9" fillId="0" borderId="1" xfId="47" applyNumberFormat="1" applyFont="1" applyFill="1" applyBorder="1" applyAlignment="1">
      <alignment horizontal="center" vertical="center" wrapText="1"/>
    </xf>
    <xf numFmtId="57" fontId="9" fillId="0" borderId="1" xfId="482" applyNumberFormat="1" applyFont="1" applyFill="1" applyBorder="1" applyAlignment="1">
      <alignment horizontal="center" vertical="center" wrapText="1"/>
    </xf>
    <xf numFmtId="57" fontId="9" fillId="0" borderId="1" xfId="485" applyNumberFormat="1" applyFont="1" applyFill="1" applyBorder="1" applyAlignment="1">
      <alignment horizontal="center" vertical="center" wrapText="1"/>
    </xf>
    <xf numFmtId="0" fontId="13" fillId="0" borderId="1" xfId="583" applyFont="1" applyFill="1" applyBorder="1" applyAlignment="1">
      <alignment horizontal="center" vertical="center" wrapText="1"/>
    </xf>
    <xf numFmtId="57" fontId="9" fillId="0" borderId="1" xfId="655" applyNumberFormat="1" applyFont="1" applyFill="1" applyBorder="1" applyAlignment="1">
      <alignment horizontal="center" vertical="center" wrapText="1"/>
    </xf>
    <xf numFmtId="0" fontId="13" fillId="0" borderId="1" xfId="585" applyFont="1" applyFill="1" applyBorder="1" applyAlignment="1">
      <alignment horizontal="center" vertical="center" wrapText="1"/>
    </xf>
    <xf numFmtId="57" fontId="9" fillId="0" borderId="1" xfId="585" applyNumberFormat="1" applyFont="1" applyFill="1" applyBorder="1" applyAlignment="1">
      <alignment horizontal="center" vertical="center" wrapText="1"/>
    </xf>
    <xf numFmtId="57" fontId="9" fillId="0" borderId="1" xfId="330" applyNumberFormat="1" applyFont="1" applyFill="1" applyBorder="1" applyAlignment="1">
      <alignment horizontal="center" vertical="center" wrapText="1"/>
    </xf>
    <xf numFmtId="57" fontId="9" fillId="0" borderId="1" xfId="657" applyNumberFormat="1" applyFont="1" applyFill="1" applyBorder="1" applyAlignment="1">
      <alignment horizontal="center" vertical="center" wrapText="1"/>
    </xf>
    <xf numFmtId="57" fontId="9" fillId="0" borderId="1" xfId="661" applyNumberFormat="1" applyFont="1" applyFill="1" applyBorder="1" applyAlignment="1">
      <alignment horizontal="center" vertical="center" wrapText="1"/>
    </xf>
    <xf numFmtId="57" fontId="9" fillId="0" borderId="1" xfId="659" applyNumberFormat="1" applyFont="1" applyFill="1" applyBorder="1" applyAlignment="1">
      <alignment horizontal="center" vertical="center" wrapText="1"/>
    </xf>
    <xf numFmtId="57" fontId="9" fillId="0" borderId="1" xfId="730" applyNumberFormat="1" applyFont="1" applyFill="1" applyBorder="1" applyAlignment="1">
      <alignment horizontal="center" vertical="center" wrapText="1"/>
    </xf>
    <xf numFmtId="57" fontId="9" fillId="0" borderId="1" xfId="728" applyNumberFormat="1" applyFont="1" applyFill="1" applyBorder="1" applyAlignment="1">
      <alignment horizontal="center" vertical="center" wrapText="1"/>
    </xf>
    <xf numFmtId="57" fontId="9" fillId="0" borderId="1" xfId="861" applyNumberFormat="1" applyFont="1" applyFill="1" applyBorder="1" applyAlignment="1">
      <alignment horizontal="center" vertical="center" wrapText="1"/>
    </xf>
    <xf numFmtId="57" fontId="9" fillId="0" borderId="1" xfId="865" applyNumberFormat="1" applyFont="1" applyFill="1" applyBorder="1" applyAlignment="1">
      <alignment horizontal="center" vertical="center" wrapText="1"/>
    </xf>
    <xf numFmtId="57" fontId="9" fillId="0" borderId="1" xfId="867" applyNumberFormat="1" applyFont="1" applyFill="1" applyBorder="1" applyAlignment="1">
      <alignment horizontal="center" vertical="center" wrapText="1"/>
    </xf>
    <xf numFmtId="57" fontId="9" fillId="0" borderId="1" xfId="46" applyNumberFormat="1" applyFont="1" applyFill="1" applyBorder="1" applyAlignment="1">
      <alignment horizontal="center" vertical="center" wrapText="1"/>
    </xf>
    <xf numFmtId="0" fontId="15" fillId="0" borderId="1" xfId="2226" applyFont="1" applyBorder="1" applyAlignment="1">
      <alignment horizontal="center" vertical="center"/>
    </xf>
    <xf numFmtId="0" fontId="22" fillId="0" borderId="1" xfId="1023" applyFont="1" applyBorder="1" applyAlignment="1">
      <alignment horizontal="center" vertical="center" wrapText="1"/>
    </xf>
    <xf numFmtId="57" fontId="9" fillId="0" borderId="1" xfId="287" applyNumberFormat="1" applyFont="1" applyFill="1" applyBorder="1" applyAlignment="1">
      <alignment horizontal="center" vertical="center" wrapText="1"/>
    </xf>
    <xf numFmtId="57" fontId="9" fillId="0" borderId="1" xfId="292" applyNumberFormat="1" applyFont="1" applyFill="1" applyBorder="1" applyAlignment="1">
      <alignment horizontal="center" vertical="center" wrapText="1"/>
    </xf>
    <xf numFmtId="57" fontId="9" fillId="0" borderId="1" xfId="216" applyNumberFormat="1" applyFont="1" applyFill="1" applyBorder="1" applyAlignment="1">
      <alignment horizontal="center" vertical="center" wrapText="1"/>
    </xf>
    <xf numFmtId="57" fontId="9" fillId="0" borderId="1" xfId="225" applyNumberFormat="1" applyFont="1" applyFill="1" applyBorder="1" applyAlignment="1">
      <alignment horizontal="center" vertical="center" wrapText="1"/>
    </xf>
    <xf numFmtId="57" fontId="9" fillId="0" borderId="1" xfId="791" applyNumberFormat="1" applyFont="1" applyFill="1" applyBorder="1" applyAlignment="1">
      <alignment horizontal="center" vertical="center" wrapText="1"/>
    </xf>
    <xf numFmtId="57" fontId="9" fillId="0" borderId="1" xfId="859" applyNumberFormat="1" applyFont="1" applyFill="1" applyBorder="1" applyAlignment="1">
      <alignment horizontal="center" vertical="center" wrapText="1"/>
    </xf>
    <xf numFmtId="57" fontId="9" fillId="0" borderId="1" xfId="580" applyNumberFormat="1" applyFont="1" applyFill="1" applyBorder="1" applyAlignment="1">
      <alignment horizontal="center" vertical="center" wrapText="1"/>
    </xf>
    <xf numFmtId="0" fontId="13" fillId="0" borderId="1" xfId="525" applyFont="1" applyFill="1" applyBorder="1" applyAlignment="1">
      <alignment horizontal="center" vertical="center" wrapText="1"/>
    </xf>
    <xf numFmtId="57" fontId="9" fillId="0" borderId="1" xfId="525" applyNumberFormat="1" applyFont="1" applyFill="1" applyBorder="1" applyAlignment="1">
      <alignment horizontal="center" vertical="center" wrapText="1"/>
    </xf>
    <xf numFmtId="57" fontId="15" fillId="0" borderId="1" xfId="2226" applyNumberFormat="1" applyFont="1" applyBorder="1" applyAlignment="1">
      <alignment horizontal="center" vertical="center" wrapText="1"/>
    </xf>
    <xf numFmtId="176" fontId="14" fillId="0" borderId="1" xfId="2226" applyNumberFormat="1" applyFont="1" applyBorder="1" applyAlignment="1">
      <alignment horizontal="center" vertical="center" wrapText="1"/>
    </xf>
    <xf numFmtId="176" fontId="22" fillId="0" borderId="1" xfId="1023" applyNumberFormat="1" applyFont="1" applyBorder="1" applyAlignment="1">
      <alignment horizontal="center" vertical="center" wrapText="1"/>
    </xf>
    <xf numFmtId="57" fontId="22" fillId="0" borderId="1" xfId="1023" applyNumberFormat="1" applyFont="1" applyBorder="1" applyAlignment="1">
      <alignment horizontal="center" vertical="center" wrapText="1"/>
    </xf>
    <xf numFmtId="0" fontId="9" fillId="0" borderId="1" xfId="1023" applyFont="1" applyBorder="1" applyAlignment="1">
      <alignment horizontal="center" vertical="center" wrapText="1"/>
    </xf>
    <xf numFmtId="177" fontId="22" fillId="0" borderId="1" xfId="1023" applyNumberFormat="1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0" fontId="15" fillId="0" borderId="1" xfId="975" applyFont="1" applyBorder="1" applyAlignment="1">
      <alignment horizontal="center" vertical="center" wrapText="1"/>
    </xf>
  </cellXfs>
  <cellStyles count="2749">
    <cellStyle name="常规" xfId="0" builtinId="0"/>
    <cellStyle name="常规 25 2 7" xfId="1"/>
    <cellStyle name="常规 30 2 7" xfId="2"/>
    <cellStyle name="货币[0]" xfId="3" builtinId="7"/>
    <cellStyle name="常规 135 3" xfId="4"/>
    <cellStyle name="常规 12 3 2 2 2" xfId="5"/>
    <cellStyle name="常规 39" xfId="6"/>
    <cellStyle name="常规 44" xfId="7"/>
    <cellStyle name="货币" xfId="8" builtinId="4"/>
    <cellStyle name="20% - 强调文字颜色 3" xfId="9" builtinId="38"/>
    <cellStyle name="常规 11 3 7" xfId="10"/>
    <cellStyle name="输出 2 4 2 3" xfId="11"/>
    <cellStyle name="20% - 强调文字颜色 1 2" xfId="12"/>
    <cellStyle name="输入" xfId="13" builtinId="20"/>
    <cellStyle name="常规 15 4 2" xfId="14"/>
    <cellStyle name="常规 20 4 2" xfId="15"/>
    <cellStyle name="千位分隔[0]" xfId="16" builtinId="6"/>
    <cellStyle name="常规 26 2" xfId="17"/>
    <cellStyle name="常规 31 2" xfId="18"/>
    <cellStyle name="常规 47 2 5" xfId="19"/>
    <cellStyle name="40% - 强调文字颜色 3" xfId="20" builtinId="39"/>
    <cellStyle name="差" xfId="21" builtinId="27"/>
    <cellStyle name="千位分隔" xfId="22" builtinId="3"/>
    <cellStyle name="20% - 强调文字颜色 3 2 2" xfId="23"/>
    <cellStyle name="常规 3 2 5 2" xfId="24"/>
    <cellStyle name="常规 12 2 3" xfId="25"/>
    <cellStyle name="60% - 强调文字颜色 3" xfId="26" builtinId="40"/>
    <cellStyle name="超链接" xfId="27" builtinId="8"/>
    <cellStyle name="常规 66 3 5" xfId="28"/>
    <cellStyle name="常规 10 2 2 3" xfId="29"/>
    <cellStyle name="百分比" xfId="30" builtinId="5"/>
    <cellStyle name="已访问的超链接" xfId="31" builtinId="9"/>
    <cellStyle name="常规 12 2 2 3" xfId="32"/>
    <cellStyle name="常规 124 7" xfId="33"/>
    <cellStyle name="常规 14 3 2" xfId="34"/>
    <cellStyle name="注释" xfId="35" builtinId="10"/>
    <cellStyle name="常规 12 2 2" xfId="36"/>
    <cellStyle name="60% - 强调文字颜色 2" xfId="37" builtinId="36"/>
    <cellStyle name="标题 4" xfId="38" builtinId="19"/>
    <cellStyle name="警告文本" xfId="39" builtinId="11"/>
    <cellStyle name="常规 6 5" xfId="40"/>
    <cellStyle name="常规 4 4 3" xfId="41"/>
    <cellStyle name="常规 4 2 2 3" xfId="42"/>
    <cellStyle name="60% - 强调文字颜色 2 2 2" xfId="43"/>
    <cellStyle name="常规 12 2 2 2 2" xfId="44"/>
    <cellStyle name="常规 5 2" xfId="45"/>
    <cellStyle name="常规 137" xfId="46"/>
    <cellStyle name="常规 142" xfId="47"/>
    <cellStyle name="标题" xfId="48" builtinId="15"/>
    <cellStyle name="解释性文本" xfId="49" builtinId="53"/>
    <cellStyle name="常规 12 3 5" xfId="50"/>
    <cellStyle name="标题 1" xfId="51" builtinId="16"/>
    <cellStyle name="常规 8 2 3 3" xfId="52"/>
    <cellStyle name="标题 2" xfId="53" builtinId="17"/>
    <cellStyle name="常规 8 2 3 4" xfId="54"/>
    <cellStyle name="60% - 强调文字颜色 1" xfId="55" builtinId="32"/>
    <cellStyle name="标题 3" xfId="56" builtinId="18"/>
    <cellStyle name="常规 8 2 3 5" xfId="57"/>
    <cellStyle name="常规 12 2 4" xfId="58"/>
    <cellStyle name="60% - 强调文字颜色 4" xfId="59" builtinId="44"/>
    <cellStyle name="输出" xfId="60" builtinId="21"/>
    <cellStyle name="常规 90" xfId="61"/>
    <cellStyle name="常规 85" xfId="62"/>
    <cellStyle name="计算" xfId="63" builtinId="22"/>
    <cellStyle name="计算 2 3 3" xfId="64"/>
    <cellStyle name="常规 31 3 2" xfId="65"/>
    <cellStyle name="常规 26 3 2" xfId="66"/>
    <cellStyle name="40% - 强调文字颜色 4 2" xfId="67"/>
    <cellStyle name="检查单元格" xfId="68" builtinId="23"/>
    <cellStyle name="常规 13 5" xfId="69"/>
    <cellStyle name="20% - 强调文字颜色 6" xfId="70" builtinId="50"/>
    <cellStyle name="强调文字颜色 2" xfId="71" builtinId="33"/>
    <cellStyle name="常规 2 2 2 5" xfId="72"/>
    <cellStyle name="链接单元格" xfId="73" builtinId="24"/>
    <cellStyle name="60% - 强调文字颜色 4 2 3" xfId="74"/>
    <cellStyle name="常规 12 10 2" xfId="75"/>
    <cellStyle name="适中 2 5" xfId="76"/>
    <cellStyle name="常规 20 8" xfId="77"/>
    <cellStyle name="常规 15 8" xfId="78"/>
    <cellStyle name="汇总" xfId="79" builtinId="25"/>
    <cellStyle name="好" xfId="80" builtinId="26"/>
    <cellStyle name="适中" xfId="81" builtinId="28"/>
    <cellStyle name="20% - 强调文字颜色 5" xfId="82" builtinId="46"/>
    <cellStyle name="常规 12 2 2 5 2" xfId="83"/>
    <cellStyle name="强调文字颜色 1" xfId="84" builtinId="29"/>
    <cellStyle name="常规 2 2 2 4" xfId="85"/>
    <cellStyle name="常规 20 3 5" xfId="86"/>
    <cellStyle name="常规 15 3 5" xfId="87"/>
    <cellStyle name="常规 11 3 5" xfId="88"/>
    <cellStyle name="20% - 强调文字颜色 1" xfId="89" builtinId="30"/>
    <cellStyle name="40% - 强调文字颜色 1" xfId="90" builtinId="31"/>
    <cellStyle name="常规 52 2 3" xfId="91"/>
    <cellStyle name="常规 47 2 3" xfId="92"/>
    <cellStyle name="标题 5 4" xfId="93"/>
    <cellStyle name="输出 2 4 2 2" xfId="94"/>
    <cellStyle name="常规 11 3 6" xfId="95"/>
    <cellStyle name="20% - 强调文字颜色 2" xfId="96" builtinId="34"/>
    <cellStyle name="40% - 强调文字颜色 2" xfId="97" builtinId="35"/>
    <cellStyle name="常规 47 2 4" xfId="98"/>
    <cellStyle name="标题 5 5" xfId="99"/>
    <cellStyle name="强调文字颜色 3" xfId="100" builtinId="37"/>
    <cellStyle name="常规 2 2 2 6" xfId="101"/>
    <cellStyle name="强调文字颜色 4" xfId="102" builtinId="41"/>
    <cellStyle name="常规 2 2 2 7" xfId="103"/>
    <cellStyle name="20% - 强调文字颜色 4" xfId="104" builtinId="42"/>
    <cellStyle name="40% - 强调文字颜色 4" xfId="105" builtinId="43"/>
    <cellStyle name="常规 31 3" xfId="106"/>
    <cellStyle name="常规 26 3" xfId="107"/>
    <cellStyle name="强调文字颜色 5" xfId="108" builtinId="45"/>
    <cellStyle name="常规 2 2 2 8" xfId="109"/>
    <cellStyle name="40% - 强调文字颜色 5" xfId="110" builtinId="47"/>
    <cellStyle name="常规 31 4" xfId="111"/>
    <cellStyle name="常规 26 4" xfId="112"/>
    <cellStyle name="常规 12 2 5" xfId="113"/>
    <cellStyle name="常规 13 2 2 2" xfId="114"/>
    <cellStyle name="60% - 强调文字颜色 5" xfId="115" builtinId="48"/>
    <cellStyle name="强调文字颜色 6" xfId="116" builtinId="49"/>
    <cellStyle name="常规 2 2 2 9" xfId="117"/>
    <cellStyle name="40% - 强调文字颜色 6" xfId="118" builtinId="51"/>
    <cellStyle name="常规 31 5" xfId="119"/>
    <cellStyle name="常规 26 5" xfId="120"/>
    <cellStyle name="常规 12 2 6" xfId="121"/>
    <cellStyle name="常规 13 2 2 3" xfId="122"/>
    <cellStyle name="60% - 强调文字颜色 6" xfId="123" builtinId="52"/>
    <cellStyle name="20% - 强调文字颜色 2 2 2" xfId="124"/>
    <cellStyle name="常规 14 11" xfId="125"/>
    <cellStyle name="常规 34 4" xfId="126"/>
    <cellStyle name="常规 29 4" xfId="127"/>
    <cellStyle name="_ET_STYLE_NoName_00_" xfId="128"/>
    <cellStyle name="千位分隔 3 2" xfId="129"/>
    <cellStyle name="标题 4 2 2" xfId="130"/>
    <cellStyle name="常规 10 2 8" xfId="131"/>
    <cellStyle name="常规 3 2 5 3" xfId="132"/>
    <cellStyle name="常规 2 14 2" xfId="133"/>
    <cellStyle name="20% - 强调文字颜色 3 2 3" xfId="134"/>
    <cellStyle name="20% - 强调文字颜色 2 2 4" xfId="135"/>
    <cellStyle name="20% - 强调文字颜色 1 2 3" xfId="136"/>
    <cellStyle name="40% - 强调文字颜色 2 2" xfId="137"/>
    <cellStyle name="常规 11 5" xfId="138"/>
    <cellStyle name="常规 3 2 5 4" xfId="139"/>
    <cellStyle name="20% - 强调文字颜色 3 2 4" xfId="140"/>
    <cellStyle name="常规 3 2 5 5" xfId="141"/>
    <cellStyle name="20% - 强调文字颜色 3 2 5" xfId="142"/>
    <cellStyle name="Normal 4 2" xfId="143"/>
    <cellStyle name="常规 3 2 5" xfId="144"/>
    <cellStyle name="20% - 强调文字颜色 3 2" xfId="145"/>
    <cellStyle name="常规 87 3" xfId="146"/>
    <cellStyle name="20% - 强调文字颜色 1 2 2" xfId="147"/>
    <cellStyle name="常规 11 4" xfId="148"/>
    <cellStyle name="20% - 强调文字颜色 1 2 4" xfId="149"/>
    <cellStyle name="常规 11 6" xfId="150"/>
    <cellStyle name="20% - 强调文字颜色 1 2 5" xfId="151"/>
    <cellStyle name="常规 3 5 3 2" xfId="152"/>
    <cellStyle name="常规 11 7" xfId="153"/>
    <cellStyle name="20% - 强调文字颜色 2 2" xfId="154"/>
    <cellStyle name="Normal 4 4" xfId="155"/>
    <cellStyle name="20% - 强调文字颜色 2 2 3" xfId="156"/>
    <cellStyle name="20% - 强调文字颜色 2 2 5" xfId="157"/>
    <cellStyle name="常规 3 3 5" xfId="158"/>
    <cellStyle name="20% - 强调文字颜色 4 2" xfId="159"/>
    <cellStyle name="常规 124 4" xfId="160"/>
    <cellStyle name="常规 3 3 5 2" xfId="161"/>
    <cellStyle name="20% - 强调文字颜色 4 2 2" xfId="162"/>
    <cellStyle name="常规 23 2 2 4" xfId="163"/>
    <cellStyle name="常规 124 4 2" xfId="164"/>
    <cellStyle name="常规 3 3 5 3" xfId="165"/>
    <cellStyle name="20% - 强调文字颜色 4 2 3" xfId="166"/>
    <cellStyle name="常规 23 2 2 5" xfId="167"/>
    <cellStyle name="常规 124 4 3" xfId="168"/>
    <cellStyle name="20% - 强调文字颜色 4 2 4" xfId="169"/>
    <cellStyle name="20% - 强调文字颜色 4 2 5" xfId="170"/>
    <cellStyle name="20% - 强调文字颜色 5 2" xfId="171"/>
    <cellStyle name="20% - 强调文字颜色 5 2 2" xfId="172"/>
    <cellStyle name="常规 10 2 2 2 3" xfId="173"/>
    <cellStyle name="20% - 强调文字颜色 5 2 3" xfId="174"/>
    <cellStyle name="常规 10 2 2 2 4" xfId="175"/>
    <cellStyle name="20% - 强调文字颜色 5 2 4" xfId="176"/>
    <cellStyle name="常规 10 2 2 2 5" xfId="177"/>
    <cellStyle name="20% - 强调文字颜色 5 2 5" xfId="178"/>
    <cellStyle name="常规 10 2 2 2 6" xfId="179"/>
    <cellStyle name="20% - 强调文字颜色 6 2" xfId="180"/>
    <cellStyle name="60% - 强调文字颜色 6 2 4" xfId="181"/>
    <cellStyle name="20% - 强调文字颜色 6 2 2" xfId="182"/>
    <cellStyle name="常规 13 7" xfId="183"/>
    <cellStyle name="常规 31 3 5" xfId="184"/>
    <cellStyle name="常规 26 3 5" xfId="185"/>
    <cellStyle name="常规 105 2" xfId="186"/>
    <cellStyle name="20% - 强调文字颜色 6 2 3" xfId="187"/>
    <cellStyle name="常规 13 8" xfId="188"/>
    <cellStyle name="常规 20 2 2 2" xfId="189"/>
    <cellStyle name="常规 15 2 2 2" xfId="190"/>
    <cellStyle name="20% - 强调文字颜色 6 2 4" xfId="191"/>
    <cellStyle name="常规 13 9" xfId="192"/>
    <cellStyle name="常规 20 2 2 3" xfId="193"/>
    <cellStyle name="常规 15 2 2 3" xfId="194"/>
    <cellStyle name="20% - 强调文字颜色 6 2 5" xfId="195"/>
    <cellStyle name="40% - 强调文字颜色 1 2" xfId="196"/>
    <cellStyle name="常规 10 5" xfId="197"/>
    <cellStyle name="40% - 强调文字颜色 1 2 2" xfId="198"/>
    <cellStyle name="常规 10 5 2" xfId="199"/>
    <cellStyle name="常规 5 7" xfId="200"/>
    <cellStyle name="常规 4 3 5" xfId="201"/>
    <cellStyle name="常规 147" xfId="202"/>
    <cellStyle name="常规 152" xfId="203"/>
    <cellStyle name="40% - 强调文字颜色 1 2 3" xfId="204"/>
    <cellStyle name="常规 10 5 3" xfId="205"/>
    <cellStyle name="常规 5 8" xfId="206"/>
    <cellStyle name="常规 4 3 6" xfId="207"/>
    <cellStyle name="常规 148" xfId="208"/>
    <cellStyle name="常规 153" xfId="209"/>
    <cellStyle name="40% - 强调文字颜色 1 2 4" xfId="210"/>
    <cellStyle name="常规 10 5 4" xfId="211"/>
    <cellStyle name="常规 12 3 2 2" xfId="212"/>
    <cellStyle name="常规 5 9" xfId="213"/>
    <cellStyle name="常规 4 3 7" xfId="214"/>
    <cellStyle name="常规 149" xfId="215"/>
    <cellStyle name="常规 154" xfId="216"/>
    <cellStyle name="40% - 强调文字颜色 1 2 5" xfId="217"/>
    <cellStyle name="常规 10 5 5" xfId="218"/>
    <cellStyle name="常规 12 3 2 3" xfId="219"/>
    <cellStyle name="常规 20 3 2" xfId="220"/>
    <cellStyle name="常规 15 3 2" xfId="221"/>
    <cellStyle name="常规 4 3 8" xfId="222"/>
    <cellStyle name="常规 2 3 6 2 2" xfId="223"/>
    <cellStyle name="常规 160" xfId="224"/>
    <cellStyle name="常规 155" xfId="225"/>
    <cellStyle name="40% - 强调文字颜色 2 2 2" xfId="226"/>
    <cellStyle name="40% - 强调文字颜色 2 2 3" xfId="227"/>
    <cellStyle name="40% - 强调文字颜色 2 2 4" xfId="228"/>
    <cellStyle name="40% - 强调文字颜色 2 2 5" xfId="229"/>
    <cellStyle name="常规 11 2" xfId="230"/>
    <cellStyle name="常规 31 2 2" xfId="231"/>
    <cellStyle name="常规 26 2 2" xfId="232"/>
    <cellStyle name="40% - 强调文字颜色 3 2" xfId="233"/>
    <cellStyle name="常规 12 5" xfId="234"/>
    <cellStyle name="常规 31 2 2 2" xfId="235"/>
    <cellStyle name="常规 26 2 2 2" xfId="236"/>
    <cellStyle name="40% - 强调文字颜色 3 2 2" xfId="237"/>
    <cellStyle name="常规 12 5 2" xfId="238"/>
    <cellStyle name="常规 31 2 2 3" xfId="239"/>
    <cellStyle name="常规 26 2 2 3" xfId="240"/>
    <cellStyle name="40% - 强调文字颜色 3 2 3" xfId="241"/>
    <cellStyle name="常规 12 5 3" xfId="242"/>
    <cellStyle name="常规 26 2 2 4" xfId="243"/>
    <cellStyle name="40% - 强调文字颜色 3 2 4" xfId="244"/>
    <cellStyle name="常规 12 5 2 2" xfId="245"/>
    <cellStyle name="常规 12 5 4" xfId="246"/>
    <cellStyle name="常规 26 2 2 5" xfId="247"/>
    <cellStyle name="40% - 强调文字颜色 3 2 5" xfId="248"/>
    <cellStyle name="40% - 强调文字颜色 4 2 2" xfId="249"/>
    <cellStyle name="40% - 强调文字颜色 4 2 3" xfId="250"/>
    <cellStyle name="40% - 强调文字颜色 4 2 4" xfId="251"/>
    <cellStyle name="40% - 强调文字颜色 4 2 5" xfId="252"/>
    <cellStyle name="好 2 3" xfId="253"/>
    <cellStyle name="常规 31 4 2" xfId="254"/>
    <cellStyle name="常规 26 4 2" xfId="255"/>
    <cellStyle name="40% - 强调文字颜色 5 2" xfId="256"/>
    <cellStyle name="常规 14 5" xfId="257"/>
    <cellStyle name="40% - 强调文字颜色 5 2 2" xfId="258"/>
    <cellStyle name="常规 14 5 2" xfId="259"/>
    <cellStyle name="40% - 强调文字颜色 5 2 3" xfId="260"/>
    <cellStyle name="常规 14 5 3" xfId="261"/>
    <cellStyle name="40% - 强调文字颜色 5 2 4" xfId="262"/>
    <cellStyle name="40% - 强调文字颜色 5 2 5" xfId="263"/>
    <cellStyle name="40% - 强调文字颜色 6 2" xfId="264"/>
    <cellStyle name="标题 2 2 4" xfId="265"/>
    <cellStyle name="适中 2 2" xfId="266"/>
    <cellStyle name="常规 20 5" xfId="267"/>
    <cellStyle name="常规 15 5" xfId="268"/>
    <cellStyle name="40% - 强调文字颜色 6 2 2" xfId="269"/>
    <cellStyle name="40% - 强调文字颜色 6 2 3" xfId="270"/>
    <cellStyle name="链接单元格 2 4 2" xfId="271"/>
    <cellStyle name="40% - 强调文字颜色 6 2 4" xfId="272"/>
    <cellStyle name="40% - 强调文字颜色 6 2 5" xfId="273"/>
    <cellStyle name="60% - 强调文字颜色 1 2" xfId="274"/>
    <cellStyle name="常规 23 5 4" xfId="275"/>
    <cellStyle name="60% - 强调文字颜色 1 2 2" xfId="276"/>
    <cellStyle name="60% - 强调文字颜色 1 2 3" xfId="277"/>
    <cellStyle name="常规 24 3 5 2" xfId="278"/>
    <cellStyle name="60% - 强调文字颜色 1 2 4" xfId="279"/>
    <cellStyle name="60% - 强调文字颜色 1 2 5" xfId="280"/>
    <cellStyle name="常规 124 2" xfId="281"/>
    <cellStyle name="60% - 强调文字颜色 2 2" xfId="282"/>
    <cellStyle name="常规 12 2 2 2" xfId="283"/>
    <cellStyle name="常规 124 6" xfId="284"/>
    <cellStyle name="60% - 强调文字颜色 2 2 3" xfId="285"/>
    <cellStyle name="常规 5 3" xfId="286"/>
    <cellStyle name="常规 138" xfId="287"/>
    <cellStyle name="常规 143" xfId="288"/>
    <cellStyle name="60% - 强调文字颜色 2 2 4" xfId="289"/>
    <cellStyle name="常规 5 4" xfId="290"/>
    <cellStyle name="常规 4 3 2" xfId="291"/>
    <cellStyle name="常规 139" xfId="292"/>
    <cellStyle name="常规 144" xfId="293"/>
    <cellStyle name="60% - 强调文字颜色 2 2 5" xfId="294"/>
    <cellStyle name="常规 5 5" xfId="295"/>
    <cellStyle name="常规 4 3 3" xfId="296"/>
    <cellStyle name="常规 145" xfId="297"/>
    <cellStyle name="常规 150" xfId="298"/>
    <cellStyle name="60% - 强调文字颜色 3 2" xfId="299"/>
    <cellStyle name="常规 2 2 3 2 5" xfId="300"/>
    <cellStyle name="常规 12 2 3 2" xfId="301"/>
    <cellStyle name="60% - 强调文字颜色 3 2 2" xfId="302"/>
    <cellStyle name="常规 2 2 6 6" xfId="303"/>
    <cellStyle name="常规 12 2 3 2 2" xfId="304"/>
    <cellStyle name="60% - 强调文字颜色 3 2 3" xfId="305"/>
    <cellStyle name="60% - 强调文字颜色 3 2 4" xfId="306"/>
    <cellStyle name="60% - 强调文字颜色 3 2 5" xfId="307"/>
    <cellStyle name="60% - 强调文字颜色 4 2" xfId="308"/>
    <cellStyle name="常规 2 2 3 3 5" xfId="309"/>
    <cellStyle name="常规 12 2 4 2" xfId="310"/>
    <cellStyle name="60% - 强调文字颜色 4 2 2" xfId="311"/>
    <cellStyle name="适中 2 4" xfId="312"/>
    <cellStyle name="常规 20 7" xfId="313"/>
    <cellStyle name="常规 15 7" xfId="314"/>
    <cellStyle name="60% - 强调文字颜色 4 2 4" xfId="315"/>
    <cellStyle name="常规 20 9" xfId="316"/>
    <cellStyle name="常规 15 9" xfId="317"/>
    <cellStyle name="60% - 强调文字颜色 4 2 5" xfId="318"/>
    <cellStyle name="60% - 强调文字颜色 5 2" xfId="319"/>
    <cellStyle name="常规 2 2 3 4 5" xfId="320"/>
    <cellStyle name="常规 12 2 5 2" xfId="321"/>
    <cellStyle name="60% - 强调文字颜色 5 2 2" xfId="322"/>
    <cellStyle name="60% - 强调文字颜色 5 2 3" xfId="323"/>
    <cellStyle name="60% - 强调文字颜色 5 2 4" xfId="324"/>
    <cellStyle name="60% - 强调文字颜色 5 2 5" xfId="325"/>
    <cellStyle name="千位分隔 3" xfId="326"/>
    <cellStyle name="标题 4 2" xfId="327"/>
    <cellStyle name="60% - 强调文字颜色 6 2" xfId="328"/>
    <cellStyle name="常规 12 2 6 2" xfId="329"/>
    <cellStyle name="常规 126" xfId="330"/>
    <cellStyle name="常规 131" xfId="331"/>
    <cellStyle name="60% - 强调文字颜色 6 2 2" xfId="332"/>
    <cellStyle name="60% - 强调文字颜色 6 2 3" xfId="333"/>
    <cellStyle name="60% - 强调文字颜色 6 2 5" xfId="334"/>
    <cellStyle name="常规 3 7 3" xfId="335"/>
    <cellStyle name="Normal 4" xfId="336"/>
    <cellStyle name="常规 67 3 5" xfId="337"/>
    <cellStyle name="常规 10 3 2 3" xfId="338"/>
    <cellStyle name="常规 117" xfId="339"/>
    <cellStyle name="常规 122" xfId="340"/>
    <cellStyle name="Normal 4 3" xfId="341"/>
    <cellStyle name="Normal 4 5" xfId="342"/>
    <cellStyle name="标题 1 2" xfId="343"/>
    <cellStyle name="标题 1 2 2" xfId="344"/>
    <cellStyle name="标题 1 2 3" xfId="345"/>
    <cellStyle name="标题 1 2 4" xfId="346"/>
    <cellStyle name="标题 1 2 5" xfId="347"/>
    <cellStyle name="标题 2 2" xfId="348"/>
    <cellStyle name="常规 2 10 3 3" xfId="349"/>
    <cellStyle name="标题 2 2 2" xfId="350"/>
    <cellStyle name="常规 5 2 2 2 2" xfId="351"/>
    <cellStyle name="常规 20 3" xfId="352"/>
    <cellStyle name="常规 15 3" xfId="353"/>
    <cellStyle name="标题 2 2 3" xfId="354"/>
    <cellStyle name="常规 5 2 2 2 3" xfId="355"/>
    <cellStyle name="常规 20 4" xfId="356"/>
    <cellStyle name="常规 15 4" xfId="357"/>
    <cellStyle name="标题 2 2 5" xfId="358"/>
    <cellStyle name="适中 2 3" xfId="359"/>
    <cellStyle name="常规 20 6" xfId="360"/>
    <cellStyle name="常规 15 6" xfId="361"/>
    <cellStyle name="常规 42 2 4" xfId="362"/>
    <cellStyle name="常规 37 2 4" xfId="363"/>
    <cellStyle name="标题 3 2" xfId="364"/>
    <cellStyle name="常规 3 2 2 4 3" xfId="365"/>
    <cellStyle name="标题 3 2 2" xfId="366"/>
    <cellStyle name="标题 3 2 3" xfId="367"/>
    <cellStyle name="标题 3 2 4" xfId="368"/>
    <cellStyle name="标题 3 2 5" xfId="369"/>
    <cellStyle name="千位分隔 3 3" xfId="370"/>
    <cellStyle name="标题 4 2 3" xfId="371"/>
    <cellStyle name="常规 10 2 9" xfId="372"/>
    <cellStyle name="千位分隔 3 4" xfId="373"/>
    <cellStyle name="标题 4 2 4" xfId="374"/>
    <cellStyle name="千位分隔 3 5" xfId="375"/>
    <cellStyle name="标题 4 2 5" xfId="376"/>
    <cellStyle name="标题 5" xfId="377"/>
    <cellStyle name="解释性文本 2 3" xfId="378"/>
    <cellStyle name="常规 11 4 2" xfId="379"/>
    <cellStyle name="标题 5 2" xfId="380"/>
    <cellStyle name="标题 5 3" xfId="381"/>
    <cellStyle name="差 2" xfId="382"/>
    <cellStyle name="差 2 2" xfId="383"/>
    <cellStyle name="常规 11 2 3 3" xfId="384"/>
    <cellStyle name="差 2 3" xfId="385"/>
    <cellStyle name="常规 11 2 3 4" xfId="386"/>
    <cellStyle name="差 2 4" xfId="387"/>
    <cellStyle name="常规 11 2 3 5" xfId="388"/>
    <cellStyle name="差 2 5" xfId="389"/>
    <cellStyle name="常规 10" xfId="390"/>
    <cellStyle name="常规 97 2" xfId="391"/>
    <cellStyle name="常规 10 10" xfId="392"/>
    <cellStyle name="常规 11" xfId="393"/>
    <cellStyle name="常规 70 2 2" xfId="394"/>
    <cellStyle name="常规 65 2 2" xfId="395"/>
    <cellStyle name="常规 10 11" xfId="396"/>
    <cellStyle name="常规 12" xfId="397"/>
    <cellStyle name="常规 70 2 3" xfId="398"/>
    <cellStyle name="常规 65 2 3" xfId="399"/>
    <cellStyle name="常规 10 12" xfId="400"/>
    <cellStyle name="常规 13" xfId="401"/>
    <cellStyle name="常规 6 2 4 3" xfId="402"/>
    <cellStyle name="常规 10 2" xfId="403"/>
    <cellStyle name="常规 10 2 2" xfId="404"/>
    <cellStyle name="常规 66 3 4" xfId="405"/>
    <cellStyle name="常规 10 2 2 2" xfId="406"/>
    <cellStyle name="常规 10 2 2 2 2" xfId="407"/>
    <cellStyle name="常规 9 6" xfId="408"/>
    <cellStyle name="常规 10 2 2 2 2 2" xfId="409"/>
    <cellStyle name="常规 9 7" xfId="410"/>
    <cellStyle name="常规 10 2 2 2 2 3" xfId="411"/>
    <cellStyle name="常规 9 8" xfId="412"/>
    <cellStyle name="常规 10 2 2 2 2 4" xfId="413"/>
    <cellStyle name="常规 9 9" xfId="414"/>
    <cellStyle name="常规 54 3 2" xfId="415"/>
    <cellStyle name="常规 49 3 2" xfId="416"/>
    <cellStyle name="常规 10 2 2 2 2 5" xfId="417"/>
    <cellStyle name="常规 12 3 6 2" xfId="418"/>
    <cellStyle name="常规 10 2 2 3 2" xfId="419"/>
    <cellStyle name="常规 10 2 2 3 3" xfId="420"/>
    <cellStyle name="常规 10 2 2 4" xfId="421"/>
    <cellStyle name="常规 10 2 2 5" xfId="422"/>
    <cellStyle name="常规 10 2 2 6" xfId="423"/>
    <cellStyle name="常规 10 2 2 7" xfId="424"/>
    <cellStyle name="常规 10 2 2 8" xfId="425"/>
    <cellStyle name="常规 10 2 3" xfId="426"/>
    <cellStyle name="常规 10 2 3 2" xfId="427"/>
    <cellStyle name="常规 124 2 3" xfId="428"/>
    <cellStyle name="常规 10 2 3 3" xfId="429"/>
    <cellStyle name="常规 124 2 4" xfId="430"/>
    <cellStyle name="常规 10 2 3 4" xfId="431"/>
    <cellStyle name="强调文字颜色 3 2" xfId="432"/>
    <cellStyle name="常规 2 2 2 6 2" xfId="433"/>
    <cellStyle name="常规 124 2 5" xfId="434"/>
    <cellStyle name="常规 10 2 3 5" xfId="435"/>
    <cellStyle name="常规 2 2 2 6 3" xfId="436"/>
    <cellStyle name="常规 2 10" xfId="437"/>
    <cellStyle name="常规 124 2 6" xfId="438"/>
    <cellStyle name="常规 10 2 4" xfId="439"/>
    <cellStyle name="常规 10 2 4 2" xfId="440"/>
    <cellStyle name="常规 124 3 3" xfId="441"/>
    <cellStyle name="常规 10 2 4 3" xfId="442"/>
    <cellStyle name="常规 23 2 3 2 2" xfId="443"/>
    <cellStyle name="常规 124 3 4" xfId="444"/>
    <cellStyle name="常规 10 2 5" xfId="445"/>
    <cellStyle name="常规 2 4 3 2 2" xfId="446"/>
    <cellStyle name="常规 10 2 6" xfId="447"/>
    <cellStyle name="常规 2 4 3 2 3" xfId="448"/>
    <cellStyle name="常规 10 2 7" xfId="449"/>
    <cellStyle name="常规 63 5 2" xfId="450"/>
    <cellStyle name="常规 10 3" xfId="451"/>
    <cellStyle name="常规 10 3 2" xfId="452"/>
    <cellStyle name="常规 67 3 4" xfId="453"/>
    <cellStyle name="常规 10 3 2 2" xfId="454"/>
    <cellStyle name="检查单元格 2 5" xfId="455"/>
    <cellStyle name="常规 116" xfId="456"/>
    <cellStyle name="常规 121" xfId="457"/>
    <cellStyle name="常规 10 3 3" xfId="458"/>
    <cellStyle name="常规 14 4 2 2 2" xfId="459"/>
    <cellStyle name="常规 10 3 4" xfId="460"/>
    <cellStyle name="常规 14 4 2 2 3" xfId="461"/>
    <cellStyle name="常规 10 3 5" xfId="462"/>
    <cellStyle name="常规 14 4 2 2 4" xfId="463"/>
    <cellStyle name="输出 2 3 2 2" xfId="464"/>
    <cellStyle name="常规 10 3 6" xfId="465"/>
    <cellStyle name="常规 14 4 2 2 5" xfId="466"/>
    <cellStyle name="输出 2 3 2 3" xfId="467"/>
    <cellStyle name="常规 10 3 7" xfId="468"/>
    <cellStyle name="常规 23 2 8 2" xfId="469"/>
    <cellStyle name="常规 10 4" xfId="470"/>
    <cellStyle name="常规 10 4 2" xfId="471"/>
    <cellStyle name="常规 4 7" xfId="472"/>
    <cellStyle name="常规 4 2 5" xfId="473"/>
    <cellStyle name="常规 102" xfId="474"/>
    <cellStyle name="常规 10 4 3" xfId="475"/>
    <cellStyle name="常规 4 8" xfId="476"/>
    <cellStyle name="常规 4 2 6" xfId="477"/>
    <cellStyle name="常规 103" xfId="478"/>
    <cellStyle name="常规 10 4 4" xfId="479"/>
    <cellStyle name="常规 4 9" xfId="480"/>
    <cellStyle name="常规 4 2 7" xfId="481"/>
    <cellStyle name="常规 104" xfId="482"/>
    <cellStyle name="常规 10 4 5" xfId="483"/>
    <cellStyle name="常规 4 2 8" xfId="484"/>
    <cellStyle name="常规 105" xfId="485"/>
    <cellStyle name="常规 110" xfId="486"/>
    <cellStyle name="常规 20 2 2" xfId="487"/>
    <cellStyle name="常规 15 2 2" xfId="488"/>
    <cellStyle name="常规 10 6" xfId="489"/>
    <cellStyle name="常规 10 6 2" xfId="490"/>
    <cellStyle name="常规 10 6 3" xfId="491"/>
    <cellStyle name="常规 2 2 4 2 4" xfId="492"/>
    <cellStyle name="常规 11 2 2 2 2" xfId="493"/>
    <cellStyle name="常规 3 5 2 2" xfId="494"/>
    <cellStyle name="常规 10 7" xfId="495"/>
    <cellStyle name="常规 3 5 2 3" xfId="496"/>
    <cellStyle name="常规 10 8" xfId="497"/>
    <cellStyle name="常规 3 5 2 4" xfId="498"/>
    <cellStyle name="常规 10 9" xfId="499"/>
    <cellStyle name="常规 4 5" xfId="500"/>
    <cellStyle name="常规 4 2 3" xfId="501"/>
    <cellStyle name="常规 100" xfId="502"/>
    <cellStyle name="常规 7 4" xfId="503"/>
    <cellStyle name="常规 4 5 2" xfId="504"/>
    <cellStyle name="常规 4 2 3 2" xfId="505"/>
    <cellStyle name="常规 100 2" xfId="506"/>
    <cellStyle name="常规 4 6" xfId="507"/>
    <cellStyle name="常规 4 2 4" xfId="508"/>
    <cellStyle name="常规 101" xfId="509"/>
    <cellStyle name="常规 8 4" xfId="510"/>
    <cellStyle name="常规 4 2 4 2" xfId="511"/>
    <cellStyle name="常规 101 2" xfId="512"/>
    <cellStyle name="常规 12 8" xfId="513"/>
    <cellStyle name="常规 104 2" xfId="514"/>
    <cellStyle name="常规 26 2 5" xfId="515"/>
    <cellStyle name="常规 31 2 5" xfId="516"/>
    <cellStyle name="常规 15 2 3" xfId="517"/>
    <cellStyle name="常规 20 2 3" xfId="518"/>
    <cellStyle name="常规 111" xfId="519"/>
    <cellStyle name="常规 106" xfId="520"/>
    <cellStyle name="常规 4 2 9" xfId="521"/>
    <cellStyle name="常规 15 2 4" xfId="522"/>
    <cellStyle name="常规 20 2 4" xfId="523"/>
    <cellStyle name="常规 12 10" xfId="524"/>
    <cellStyle name="常规 112" xfId="525"/>
    <cellStyle name="常规 107" xfId="526"/>
    <cellStyle name="常规 15 2 5" xfId="527"/>
    <cellStyle name="常规 20 2 5" xfId="528"/>
    <cellStyle name="常规 113" xfId="529"/>
    <cellStyle name="常规 108" xfId="530"/>
    <cellStyle name="检查单元格 2 2" xfId="531"/>
    <cellStyle name="常规 15 2 6" xfId="532"/>
    <cellStyle name="常规 20 2 6" xfId="533"/>
    <cellStyle name="常规 114" xfId="534"/>
    <cellStyle name="常规 109" xfId="535"/>
    <cellStyle name="检查单元格 2 3" xfId="536"/>
    <cellStyle name="常规 11 2 2" xfId="537"/>
    <cellStyle name="常规 11 2 2 2" xfId="538"/>
    <cellStyle name="常规 12 3 3 2" xfId="539"/>
    <cellStyle name="常规 11 2 2 2 3" xfId="540"/>
    <cellStyle name="常规 2 2 4 2 5" xfId="541"/>
    <cellStyle name="常规 11 2 2 3" xfId="542"/>
    <cellStyle name="常规 11 2 2 4" xfId="543"/>
    <cellStyle name="常规 11 2 2 5" xfId="544"/>
    <cellStyle name="常规 11 2 2 6" xfId="545"/>
    <cellStyle name="常规 12 2" xfId="546"/>
    <cellStyle name="常规 11 2 2 7" xfId="547"/>
    <cellStyle name="常规 12 2 8 2" xfId="548"/>
    <cellStyle name="常规 11 2 3" xfId="549"/>
    <cellStyle name="常规 11 2 3 2" xfId="550"/>
    <cellStyle name="常规 11 2 4" xfId="551"/>
    <cellStyle name="常规 11 2 4 2" xfId="552"/>
    <cellStyle name="常规 11 2 4 3" xfId="553"/>
    <cellStyle name="常规 11 2 5" xfId="554"/>
    <cellStyle name="常规 11 2 6" xfId="555"/>
    <cellStyle name="常规 2 4 4 2 2" xfId="556"/>
    <cellStyle name="常规 11 2 7" xfId="557"/>
    <cellStyle name="常规 2 4 4 2 3" xfId="558"/>
    <cellStyle name="常规 11 2 8" xfId="559"/>
    <cellStyle name="常规 12 2 2 4 2" xfId="560"/>
    <cellStyle name="常规 11 2 9" xfId="561"/>
    <cellStyle name="常规 11 3" xfId="562"/>
    <cellStyle name="常规 11 3 2" xfId="563"/>
    <cellStyle name="常规 11 3 2 2" xfId="564"/>
    <cellStyle name="常规 18" xfId="565"/>
    <cellStyle name="常规 23" xfId="566"/>
    <cellStyle name="常规 11 3 2 3" xfId="567"/>
    <cellStyle name="常规 19" xfId="568"/>
    <cellStyle name="常规 24" xfId="569"/>
    <cellStyle name="常规 11 3 3" xfId="570"/>
    <cellStyle name="常规 11 3 4" xfId="571"/>
    <cellStyle name="常规 11 4 3" xfId="572"/>
    <cellStyle name="解释性文本 2 4" xfId="573"/>
    <cellStyle name="常规 11 8" xfId="574"/>
    <cellStyle name="常规 3 5 3 3" xfId="575"/>
    <cellStyle name="常规 11 9" xfId="576"/>
    <cellStyle name="常规 3 5 3 4" xfId="577"/>
    <cellStyle name="常规 15 2 7" xfId="578"/>
    <cellStyle name="常规 20 2 7" xfId="579"/>
    <cellStyle name="常规 120" xfId="580"/>
    <cellStyle name="常规 115" xfId="581"/>
    <cellStyle name="检查单元格 2 4" xfId="582"/>
    <cellStyle name="常规 123" xfId="583"/>
    <cellStyle name="常规 118" xfId="584"/>
    <cellStyle name="常规 124" xfId="585"/>
    <cellStyle name="常规 119" xfId="586"/>
    <cellStyle name="常规 12 2 2 3 2" xfId="587"/>
    <cellStyle name="常规 14 3 3" xfId="588"/>
    <cellStyle name="常规 24 2 3 2 2" xfId="589"/>
    <cellStyle name="常规 124 8" xfId="590"/>
    <cellStyle name="常规 12 2 2 4" xfId="591"/>
    <cellStyle name="常规 14 3 4" xfId="592"/>
    <cellStyle name="常规 124 9" xfId="593"/>
    <cellStyle name="常规 12 2 2 5" xfId="594"/>
    <cellStyle name="常规 14 4 2" xfId="595"/>
    <cellStyle name="常规 12 2 3 3" xfId="596"/>
    <cellStyle name="常规 2 2 3 2 6" xfId="597"/>
    <cellStyle name="常规 14 4 2 2" xfId="598"/>
    <cellStyle name="常规 12 2 3 3 2" xfId="599"/>
    <cellStyle name="常规 2 14 2 4" xfId="600"/>
    <cellStyle name="常规 2 2 7 6" xfId="601"/>
    <cellStyle name="常规 14 4 3" xfId="602"/>
    <cellStyle name="常规 24 2 3 3 2" xfId="603"/>
    <cellStyle name="常规 12 2 3 4" xfId="604"/>
    <cellStyle name="常规 2 2 3 2 7" xfId="605"/>
    <cellStyle name="常规 12 2 7" xfId="606"/>
    <cellStyle name="常规 12 2 7 2" xfId="607"/>
    <cellStyle name="常规 7 12" xfId="608"/>
    <cellStyle name="常规 12 2 8" xfId="609"/>
    <cellStyle name="常规 12 3" xfId="610"/>
    <cellStyle name="常规 12 3 2" xfId="611"/>
    <cellStyle name="常规 12 3 2 3 2" xfId="612"/>
    <cellStyle name="常规 89" xfId="613"/>
    <cellStyle name="常规 94" xfId="614"/>
    <cellStyle name="常规 156" xfId="615"/>
    <cellStyle name="常规 161" xfId="616"/>
    <cellStyle name="常规 15 3 3" xfId="617"/>
    <cellStyle name="常规 20 3 3" xfId="618"/>
    <cellStyle name="常规 12 3 2 4" xfId="619"/>
    <cellStyle name="常规 12 3 3" xfId="620"/>
    <cellStyle name="常规 12 3 4" xfId="621"/>
    <cellStyle name="常规 12 3 4 2" xfId="622"/>
    <cellStyle name="常规 2 2 4 3 5" xfId="623"/>
    <cellStyle name="常规 12 3 5 2" xfId="624"/>
    <cellStyle name="解释性文本 2" xfId="625"/>
    <cellStyle name="常规 12 3 6" xfId="626"/>
    <cellStyle name="常规 12 3 7" xfId="627"/>
    <cellStyle name="常规 12 3 7 2" xfId="628"/>
    <cellStyle name="常规 12 4" xfId="629"/>
    <cellStyle name="常规 12 4 2" xfId="630"/>
    <cellStyle name="常规 12 4 3" xfId="631"/>
    <cellStyle name="常规 12 4 4" xfId="632"/>
    <cellStyle name="常规 12 4 5" xfId="633"/>
    <cellStyle name="常规 12 5 3 2" xfId="634"/>
    <cellStyle name="常规 124 2 2 2" xfId="635"/>
    <cellStyle name="常规 12 6" xfId="636"/>
    <cellStyle name="常规 12 6 2" xfId="637"/>
    <cellStyle name="常规 124 2 2 3" xfId="638"/>
    <cellStyle name="常规 12 7" xfId="639"/>
    <cellStyle name="常规 12 7 2" xfId="640"/>
    <cellStyle name="常规 12 8 2" xfId="641"/>
    <cellStyle name="常规 12 9" xfId="642"/>
    <cellStyle name="常规 12 9 2" xfId="643"/>
    <cellStyle name="常规 124 10" xfId="644"/>
    <cellStyle name="常规 124 2 2" xfId="645"/>
    <cellStyle name="常规 124 2 7" xfId="646"/>
    <cellStyle name="常规 2 11" xfId="647"/>
    <cellStyle name="常规 124 3" xfId="648"/>
    <cellStyle name="常规 124 3 2" xfId="649"/>
    <cellStyle name="常规 124 3 5" xfId="650"/>
    <cellStyle name="常规 2 2 2 7 2" xfId="651"/>
    <cellStyle name="强调文字颜色 4 2" xfId="652"/>
    <cellStyle name="常规 124 5" xfId="653"/>
    <cellStyle name="常规 130" xfId="654"/>
    <cellStyle name="常规 125" xfId="655"/>
    <cellStyle name="常规 132" xfId="656"/>
    <cellStyle name="常规 127" xfId="657"/>
    <cellStyle name="常规 133" xfId="658"/>
    <cellStyle name="常规 128" xfId="659"/>
    <cellStyle name="常规 134" xfId="660"/>
    <cellStyle name="常规 129" xfId="661"/>
    <cellStyle name="常规 13 2" xfId="662"/>
    <cellStyle name="常规 13 2 2" xfId="663"/>
    <cellStyle name="常规 13 2 3" xfId="664"/>
    <cellStyle name="常规 13 2 4" xfId="665"/>
    <cellStyle name="常规 13 2 5" xfId="666"/>
    <cellStyle name="常规 13 2 6" xfId="667"/>
    <cellStyle name="常规 13 2 7" xfId="668"/>
    <cellStyle name="常规 13 3" xfId="669"/>
    <cellStyle name="常规 13 3 2" xfId="670"/>
    <cellStyle name="常规 5 2 2 4" xfId="671"/>
    <cellStyle name="常规 13 3 3" xfId="672"/>
    <cellStyle name="常规 24 2 2 2 2" xfId="673"/>
    <cellStyle name="常规 5 2 2 5" xfId="674"/>
    <cellStyle name="常规 13 3 4" xfId="675"/>
    <cellStyle name="常规 5 2 2 6" xfId="676"/>
    <cellStyle name="常规 13 3 5" xfId="677"/>
    <cellStyle name="常规 5 2 2 7" xfId="678"/>
    <cellStyle name="常规 13 4" xfId="679"/>
    <cellStyle name="常规 13 4 2" xfId="680"/>
    <cellStyle name="常规 5 2 3 4" xfId="681"/>
    <cellStyle name="常规 13 4 3" xfId="682"/>
    <cellStyle name="常规 24 2 2 3 2" xfId="683"/>
    <cellStyle name="常规 5 2 3 5" xfId="684"/>
    <cellStyle name="常规 13 6" xfId="685"/>
    <cellStyle name="常规 140" xfId="686"/>
    <cellStyle name="常规 135" xfId="687"/>
    <cellStyle name="常规 135 2" xfId="688"/>
    <cellStyle name="常规 141" xfId="689"/>
    <cellStyle name="常规 136" xfId="690"/>
    <cellStyle name="常规 14" xfId="691"/>
    <cellStyle name="常规 14 10" xfId="692"/>
    <cellStyle name="常规 14 11 2" xfId="693"/>
    <cellStyle name="常规 14 11 3" xfId="694"/>
    <cellStyle name="常规 14 11 4" xfId="695"/>
    <cellStyle name="常规 14 11 5" xfId="696"/>
    <cellStyle name="常规 14 2" xfId="697"/>
    <cellStyle name="常规 14 2 2" xfId="698"/>
    <cellStyle name="常规 14 2 2 2" xfId="699"/>
    <cellStyle name="常规 14 2 2 3" xfId="700"/>
    <cellStyle name="常规 28 4 2" xfId="701"/>
    <cellStyle name="常规 14 2 3" xfId="702"/>
    <cellStyle name="常规 14 2 4" xfId="703"/>
    <cellStyle name="常规 14 2 5" xfId="704"/>
    <cellStyle name="常规 14 2 6" xfId="705"/>
    <cellStyle name="常规 14 2 7" xfId="706"/>
    <cellStyle name="常规 14 3" xfId="707"/>
    <cellStyle name="常规 14 3 5" xfId="708"/>
    <cellStyle name="常规 14 4" xfId="709"/>
    <cellStyle name="常规 14 4 4" xfId="710"/>
    <cellStyle name="常规 14 4 5" xfId="711"/>
    <cellStyle name="常规 14 6" xfId="712"/>
    <cellStyle name="常规 14 7" xfId="713"/>
    <cellStyle name="常规 14 8" xfId="714"/>
    <cellStyle name="常规 14 9" xfId="715"/>
    <cellStyle name="常规 151" xfId="716"/>
    <cellStyle name="常规 146" xfId="717"/>
    <cellStyle name="常规 4 3 4" xfId="718"/>
    <cellStyle name="常规 5 6" xfId="719"/>
    <cellStyle name="常规 15" xfId="720"/>
    <cellStyle name="常规 20" xfId="721"/>
    <cellStyle name="常规 15 2" xfId="722"/>
    <cellStyle name="常规 20 2" xfId="723"/>
    <cellStyle name="常规 15 3 4" xfId="724"/>
    <cellStyle name="常规 20 3 4" xfId="725"/>
    <cellStyle name="常规 15 4 3" xfId="726"/>
    <cellStyle name="常规 20 4 3" xfId="727"/>
    <cellStyle name="常规 157" xfId="728"/>
    <cellStyle name="常规 162" xfId="729"/>
    <cellStyle name="常规 158" xfId="730"/>
    <cellStyle name="常规 159" xfId="731"/>
    <cellStyle name="常规 164" xfId="732"/>
    <cellStyle name="常规 16" xfId="733"/>
    <cellStyle name="常规 21" xfId="734"/>
    <cellStyle name="检查单元格 2 2 2" xfId="735"/>
    <cellStyle name="常规 16 10" xfId="736"/>
    <cellStyle name="常规 16 2" xfId="737"/>
    <cellStyle name="常规 21 2" xfId="738"/>
    <cellStyle name="常规 16 2 2" xfId="739"/>
    <cellStyle name="常规 21 2 2" xfId="740"/>
    <cellStyle name="常规 16 2 2 2" xfId="741"/>
    <cellStyle name="常规 2 7" xfId="742"/>
    <cellStyle name="常规 21 2 2 2" xfId="743"/>
    <cellStyle name="常规 16 2 2 3" xfId="744"/>
    <cellStyle name="常规 2 8" xfId="745"/>
    <cellStyle name="常规 21 2 2 3" xfId="746"/>
    <cellStyle name="输入 2" xfId="747"/>
    <cellStyle name="常规 16 2 3" xfId="748"/>
    <cellStyle name="常规 21 2 3" xfId="749"/>
    <cellStyle name="常规 16 2 4" xfId="750"/>
    <cellStyle name="常规 21 2 4" xfId="751"/>
    <cellStyle name="常规 16 2 5" xfId="752"/>
    <cellStyle name="常规 21 2 5" xfId="753"/>
    <cellStyle name="常规 16 2 6" xfId="754"/>
    <cellStyle name="常规 21 2 6" xfId="755"/>
    <cellStyle name="常规 16 2 7" xfId="756"/>
    <cellStyle name="常规 21 2 7" xfId="757"/>
    <cellStyle name="常规 16 3" xfId="758"/>
    <cellStyle name="常规 21 3" xfId="759"/>
    <cellStyle name="常规 16 3 2" xfId="760"/>
    <cellStyle name="常规 21 3 2" xfId="761"/>
    <cellStyle name="常规 16 3 3" xfId="762"/>
    <cellStyle name="常规 21 3 3" xfId="763"/>
    <cellStyle name="常规 16 3 4" xfId="764"/>
    <cellStyle name="常规 21 3 4" xfId="765"/>
    <cellStyle name="常规 16 3 5" xfId="766"/>
    <cellStyle name="常规 21 3 5" xfId="767"/>
    <cellStyle name="常规 16 4" xfId="768"/>
    <cellStyle name="常规 21 4" xfId="769"/>
    <cellStyle name="常规 16 4 2" xfId="770"/>
    <cellStyle name="常规 21 4 2" xfId="771"/>
    <cellStyle name="常规 16 4 3" xfId="772"/>
    <cellStyle name="常规 21 4 3" xfId="773"/>
    <cellStyle name="常规 16 4 4" xfId="774"/>
    <cellStyle name="常规 16 4 5" xfId="775"/>
    <cellStyle name="常规 16 5" xfId="776"/>
    <cellStyle name="常规 21 5" xfId="777"/>
    <cellStyle name="常规 28 2 2 2" xfId="778"/>
    <cellStyle name="常规 16 5 2" xfId="779"/>
    <cellStyle name="常规 16 5 3" xfId="780"/>
    <cellStyle name="常规 16 6" xfId="781"/>
    <cellStyle name="常规 21 6" xfId="782"/>
    <cellStyle name="常规 28 2 2 3" xfId="783"/>
    <cellStyle name="常规 16 7" xfId="784"/>
    <cellStyle name="常规 21 7" xfId="785"/>
    <cellStyle name="常规 16 8" xfId="786"/>
    <cellStyle name="常规 21 8" xfId="787"/>
    <cellStyle name="常规 16 9" xfId="788"/>
    <cellStyle name="常规 21 9" xfId="789"/>
    <cellStyle name="常规 165" xfId="790"/>
    <cellStyle name="常规 170" xfId="791"/>
    <cellStyle name="常规 166" xfId="792"/>
    <cellStyle name="常规 171" xfId="793"/>
    <cellStyle name="常规 167" xfId="794"/>
    <cellStyle name="常规 172" xfId="795"/>
    <cellStyle name="常规 77 2 2" xfId="796"/>
    <cellStyle name="常规 168" xfId="797"/>
    <cellStyle name="常规 173" xfId="798"/>
    <cellStyle name="常规 77 2 3" xfId="799"/>
    <cellStyle name="常规 169" xfId="800"/>
    <cellStyle name="常规 174" xfId="801"/>
    <cellStyle name="常规 17" xfId="802"/>
    <cellStyle name="常规 22" xfId="803"/>
    <cellStyle name="常规 17 10" xfId="804"/>
    <cellStyle name="常规 9 2 2 2 2" xfId="805"/>
    <cellStyle name="常规 17 2" xfId="806"/>
    <cellStyle name="常规 22 2" xfId="807"/>
    <cellStyle name="常规 17 2 2" xfId="808"/>
    <cellStyle name="常规 22 2 2" xfId="809"/>
    <cellStyle name="常规 17 2 2 2" xfId="810"/>
    <cellStyle name="常规 22 2 2 2" xfId="811"/>
    <cellStyle name="常规 17 2 2 3" xfId="812"/>
    <cellStyle name="常规 2 10 2 2" xfId="813"/>
    <cellStyle name="常规 22 2 2 3" xfId="814"/>
    <cellStyle name="常规 17 2 3" xfId="815"/>
    <cellStyle name="常规 22 2 3" xfId="816"/>
    <cellStyle name="常规 17 2 4" xfId="817"/>
    <cellStyle name="常规 22 2 4" xfId="818"/>
    <cellStyle name="常规 17 2 5" xfId="819"/>
    <cellStyle name="常规 22 2 5" xfId="820"/>
    <cellStyle name="常规 17 2 6" xfId="821"/>
    <cellStyle name="常规 19 2 2 2" xfId="822"/>
    <cellStyle name="常规 22 2 6" xfId="823"/>
    <cellStyle name="常规 24 2 2 2" xfId="824"/>
    <cellStyle name="常规 17 2 7" xfId="825"/>
    <cellStyle name="常规 19 2 2 3" xfId="826"/>
    <cellStyle name="常规 22 2 7" xfId="827"/>
    <cellStyle name="常规 24 2 2 3" xfId="828"/>
    <cellStyle name="常规 17 3" xfId="829"/>
    <cellStyle name="常规 22 3" xfId="830"/>
    <cellStyle name="常规 17 3 2" xfId="831"/>
    <cellStyle name="常规 22 3 2" xfId="832"/>
    <cellStyle name="常规 17 3 3" xfId="833"/>
    <cellStyle name="常规 22 3 3" xfId="834"/>
    <cellStyle name="常规 17 3 4" xfId="835"/>
    <cellStyle name="常规 22 3 4" xfId="836"/>
    <cellStyle name="常规 17 3 5" xfId="837"/>
    <cellStyle name="常规 22 3 5" xfId="838"/>
    <cellStyle name="常规 17 4" xfId="839"/>
    <cellStyle name="常规 22 4" xfId="840"/>
    <cellStyle name="常规 17 4 2" xfId="841"/>
    <cellStyle name="常规 22 4 2" xfId="842"/>
    <cellStyle name="常规 17 4 3" xfId="843"/>
    <cellStyle name="常规 22 4 3" xfId="844"/>
    <cellStyle name="常规 17 4 4" xfId="845"/>
    <cellStyle name="常规 17 4 5" xfId="846"/>
    <cellStyle name="常规 17 5" xfId="847"/>
    <cellStyle name="常规 22 5" xfId="848"/>
    <cellStyle name="常规 17 5 2" xfId="849"/>
    <cellStyle name="常规 17 5 3" xfId="850"/>
    <cellStyle name="常规 17 6" xfId="851"/>
    <cellStyle name="常规 22 6" xfId="852"/>
    <cellStyle name="常规 17 7" xfId="853"/>
    <cellStyle name="常规 22 7" xfId="854"/>
    <cellStyle name="常规 17 8" xfId="855"/>
    <cellStyle name="常规 22 8" xfId="856"/>
    <cellStyle name="常规 17 9" xfId="857"/>
    <cellStyle name="常规 22 9" xfId="858"/>
    <cellStyle name="常规 175" xfId="859"/>
    <cellStyle name="常规 180" xfId="860"/>
    <cellStyle name="常规 176" xfId="861"/>
    <cellStyle name="常规 181" xfId="862"/>
    <cellStyle name="常规 177" xfId="863"/>
    <cellStyle name="常规 182" xfId="864"/>
    <cellStyle name="常规 178" xfId="865"/>
    <cellStyle name="常规 183" xfId="866"/>
    <cellStyle name="常规 179" xfId="867"/>
    <cellStyle name="常规 184" xfId="868"/>
    <cellStyle name="常规 18 2" xfId="869"/>
    <cellStyle name="常规 23 2" xfId="870"/>
    <cellStyle name="常规 18 2 2" xfId="871"/>
    <cellStyle name="常规 23 2 2" xfId="872"/>
    <cellStyle name="常规 18 2 2 2" xfId="873"/>
    <cellStyle name="常规 23 2 2 2" xfId="874"/>
    <cellStyle name="常规 18 2 2 3" xfId="875"/>
    <cellStyle name="常规 23 2 2 3" xfId="876"/>
    <cellStyle name="常规 18 2 3" xfId="877"/>
    <cellStyle name="常规 23 2 3" xfId="878"/>
    <cellStyle name="常规 18 2 4" xfId="879"/>
    <cellStyle name="常规 2 2 2 10" xfId="880"/>
    <cellStyle name="常规 23 2 4" xfId="881"/>
    <cellStyle name="常规 18 2 5" xfId="882"/>
    <cellStyle name="常规 2 2 2 11" xfId="883"/>
    <cellStyle name="常规 23 2 5" xfId="884"/>
    <cellStyle name="常规 18 2 6" xfId="885"/>
    <cellStyle name="常规 2 2 2 12" xfId="886"/>
    <cellStyle name="常规 23 2 6" xfId="887"/>
    <cellStyle name="常规 24 3 2 2" xfId="888"/>
    <cellStyle name="常规 18 2 7" xfId="889"/>
    <cellStyle name="常规 23 2 7" xfId="890"/>
    <cellStyle name="常规 24 3 2 3" xfId="891"/>
    <cellStyle name="常规 18 3" xfId="892"/>
    <cellStyle name="常规 23 3" xfId="893"/>
    <cellStyle name="常规 18 3 2" xfId="894"/>
    <cellStyle name="常规 23 3 2" xfId="895"/>
    <cellStyle name="常规 18 3 3" xfId="896"/>
    <cellStyle name="常规 23 3 3" xfId="897"/>
    <cellStyle name="常规 18 3 4" xfId="898"/>
    <cellStyle name="常规 23 3 4" xfId="899"/>
    <cellStyle name="常规 18 3 5" xfId="900"/>
    <cellStyle name="常规 23 3 5" xfId="901"/>
    <cellStyle name="常规 18 4" xfId="902"/>
    <cellStyle name="常规 23 4" xfId="903"/>
    <cellStyle name="常规 18 4 2" xfId="904"/>
    <cellStyle name="常规 23 4 2" xfId="905"/>
    <cellStyle name="常规 18 4 3" xfId="906"/>
    <cellStyle name="常规 23 4 3" xfId="907"/>
    <cellStyle name="常规 18 5" xfId="908"/>
    <cellStyle name="常规 23 5" xfId="909"/>
    <cellStyle name="常规 18 6" xfId="910"/>
    <cellStyle name="常规 23 6" xfId="911"/>
    <cellStyle name="常规 18 7" xfId="912"/>
    <cellStyle name="常规 23 7" xfId="913"/>
    <cellStyle name="常规 75 2 2" xfId="914"/>
    <cellStyle name="常规 80 2 2" xfId="915"/>
    <cellStyle name="常规 18 8" xfId="916"/>
    <cellStyle name="常规 23 8" xfId="917"/>
    <cellStyle name="常规 75 2 3" xfId="918"/>
    <cellStyle name="常规 80 2 3" xfId="919"/>
    <cellStyle name="常规 18 9" xfId="920"/>
    <cellStyle name="常规 23 9" xfId="921"/>
    <cellStyle name="常规 185" xfId="922"/>
    <cellStyle name="常规 186" xfId="923"/>
    <cellStyle name="常规 19 10" xfId="924"/>
    <cellStyle name="常规 19 2" xfId="925"/>
    <cellStyle name="常规 24 2" xfId="926"/>
    <cellStyle name="常规 19 2 2" xfId="927"/>
    <cellStyle name="常规 24 2 2" xfId="928"/>
    <cellStyle name="常规 19 2 3" xfId="929"/>
    <cellStyle name="常规 24 2 3" xfId="930"/>
    <cellStyle name="常规 19 2 4" xfId="931"/>
    <cellStyle name="常规 24 2 4" xfId="932"/>
    <cellStyle name="常规 19 2 5" xfId="933"/>
    <cellStyle name="常规 2 9 2" xfId="934"/>
    <cellStyle name="常规 24 2 5" xfId="935"/>
    <cellStyle name="常规 19 2 6" xfId="936"/>
    <cellStyle name="常规 2 9 3" xfId="937"/>
    <cellStyle name="常规 24 2 6" xfId="938"/>
    <cellStyle name="常规 24 4 2 2" xfId="939"/>
    <cellStyle name="常规 19 2 7" xfId="940"/>
    <cellStyle name="常规 2 9 4" xfId="941"/>
    <cellStyle name="常规 24 2 7" xfId="942"/>
    <cellStyle name="常规 19 3" xfId="943"/>
    <cellStyle name="常规 24 3" xfId="944"/>
    <cellStyle name="常规 19 3 2" xfId="945"/>
    <cellStyle name="常规 24 3 2" xfId="946"/>
    <cellStyle name="常规 19 3 3" xfId="947"/>
    <cellStyle name="常规 24 3 3" xfId="948"/>
    <cellStyle name="常规 19 3 4" xfId="949"/>
    <cellStyle name="常规 24 3 4" xfId="950"/>
    <cellStyle name="常规 19 3 5" xfId="951"/>
    <cellStyle name="常规 24 3 5" xfId="952"/>
    <cellStyle name="常规 19 4" xfId="953"/>
    <cellStyle name="常规 24 4" xfId="954"/>
    <cellStyle name="常规 19 4 2" xfId="955"/>
    <cellStyle name="常规 24 4 2" xfId="956"/>
    <cellStyle name="常规 19 4 3" xfId="957"/>
    <cellStyle name="常规 24 4 3" xfId="958"/>
    <cellStyle name="常规 19 4 4" xfId="959"/>
    <cellStyle name="常规 24 4 4" xfId="960"/>
    <cellStyle name="常规 19 4 5" xfId="961"/>
    <cellStyle name="常规 19 5" xfId="962"/>
    <cellStyle name="常规 24 5" xfId="963"/>
    <cellStyle name="常规 19 5 2" xfId="964"/>
    <cellStyle name="常规 24 5 2" xfId="965"/>
    <cellStyle name="常规 19 5 3" xfId="966"/>
    <cellStyle name="常规 19 6" xfId="967"/>
    <cellStyle name="常规 24 6" xfId="968"/>
    <cellStyle name="常规 19 7" xfId="969"/>
    <cellStyle name="常规 24 7" xfId="970"/>
    <cellStyle name="常规 19 8" xfId="971"/>
    <cellStyle name="常规 24 8" xfId="972"/>
    <cellStyle name="常规 19 9" xfId="973"/>
    <cellStyle name="常规 24 9" xfId="974"/>
    <cellStyle name="常规 2" xfId="975"/>
    <cellStyle name="常规 2 10 2" xfId="976"/>
    <cellStyle name="常规 2 10 2 3" xfId="977"/>
    <cellStyle name="常规 2 10 2 4" xfId="978"/>
    <cellStyle name="常规 2 10 2 5" xfId="979"/>
    <cellStyle name="常规 2 10 3" xfId="980"/>
    <cellStyle name="常规 2 10 3 2" xfId="981"/>
    <cellStyle name="常规 2 10 4" xfId="982"/>
    <cellStyle name="常规 2 10 5" xfId="983"/>
    <cellStyle name="常规 2 10 6" xfId="984"/>
    <cellStyle name="常规 2 10 7" xfId="985"/>
    <cellStyle name="常规 2 2 6 2 2" xfId="986"/>
    <cellStyle name="常规 2 10 8" xfId="987"/>
    <cellStyle name="常规 2 2 6 2 3" xfId="988"/>
    <cellStyle name="常规 2 11 2" xfId="989"/>
    <cellStyle name="常规 3 2 2 3" xfId="990"/>
    <cellStyle name="常规 2 11 2 2" xfId="991"/>
    <cellStyle name="常规 3 2 2 3 2" xfId="992"/>
    <cellStyle name="常规 2 11 2 3" xfId="993"/>
    <cellStyle name="常规 3 2 2 3 3" xfId="994"/>
    <cellStyle name="常规 2 11 2 4" xfId="995"/>
    <cellStyle name="常规 3 2 2 3 4" xfId="996"/>
    <cellStyle name="常规 2 11 2 5" xfId="997"/>
    <cellStyle name="常规 3 2 2 3 5" xfId="998"/>
    <cellStyle name="常规 2 11 3" xfId="999"/>
    <cellStyle name="常规 3 2 2 4" xfId="1000"/>
    <cellStyle name="常规 2 11 4" xfId="1001"/>
    <cellStyle name="常规 3 2 2 5" xfId="1002"/>
    <cellStyle name="常规 2 11 5" xfId="1003"/>
    <cellStyle name="常规 3 2 2 6" xfId="1004"/>
    <cellStyle name="常规 2 11 6" xfId="1005"/>
    <cellStyle name="常规 3 2 2 7" xfId="1006"/>
    <cellStyle name="常规 2 12" xfId="1007"/>
    <cellStyle name="常规 2 13" xfId="1008"/>
    <cellStyle name="常规 2 14" xfId="1009"/>
    <cellStyle name="常规 2 14 2 2" xfId="1010"/>
    <cellStyle name="常规 2 2 7 4" xfId="1011"/>
    <cellStyle name="常规 2 14 2 2 2" xfId="1012"/>
    <cellStyle name="常规 2 14 2 2 3" xfId="1013"/>
    <cellStyle name="常规 2 14 2 2 4" xfId="1014"/>
    <cellStyle name="常规 2 14 2 2 5" xfId="1015"/>
    <cellStyle name="常规 2 14 2 3" xfId="1016"/>
    <cellStyle name="常规 2 2 7 5" xfId="1017"/>
    <cellStyle name="常规 2 14 2 5" xfId="1018"/>
    <cellStyle name="汇总 2 2 2 2" xfId="1019"/>
    <cellStyle name="常规 2 14 2 6" xfId="1020"/>
    <cellStyle name="汇总 2 2 2 3" xfId="1021"/>
    <cellStyle name="常规 2 15" xfId="1022"/>
    <cellStyle name="常规 2 2" xfId="1023"/>
    <cellStyle name="常规 2 2 10" xfId="1024"/>
    <cellStyle name="常规 20 5 2" xfId="1025"/>
    <cellStyle name="常规 2 2 11" xfId="1026"/>
    <cellStyle name="常规 20 5 3" xfId="1027"/>
    <cellStyle name="常规 2 2 12" xfId="1028"/>
    <cellStyle name="常规 2 2 13" xfId="1029"/>
    <cellStyle name="常规 2 2 14" xfId="1030"/>
    <cellStyle name="常规 2 7 2 2" xfId="1031"/>
    <cellStyle name="常规 2 2 15" xfId="1032"/>
    <cellStyle name="常规 2 7 2 3" xfId="1033"/>
    <cellStyle name="常规 2 2 16" xfId="1034"/>
    <cellStyle name="常规 2 2 2" xfId="1035"/>
    <cellStyle name="常规 2 4 3 5" xfId="1036"/>
    <cellStyle name="输出 2 3 4" xfId="1037"/>
    <cellStyle name="常规 2 2 2 2" xfId="1038"/>
    <cellStyle name="常规 2 2 2 2 2" xfId="1039"/>
    <cellStyle name="常规 2 2 2 3" xfId="1040"/>
    <cellStyle name="常规 2 2 2 3 2" xfId="1041"/>
    <cellStyle name="常规 2 2 2 3 2 2" xfId="1042"/>
    <cellStyle name="常规 27 4" xfId="1043"/>
    <cellStyle name="常规 32 4" xfId="1044"/>
    <cellStyle name="常规 2 2 2 3 2 3" xfId="1045"/>
    <cellStyle name="常规 27 5" xfId="1046"/>
    <cellStyle name="常规 32 5" xfId="1047"/>
    <cellStyle name="常规 2 2 2 3 3" xfId="1048"/>
    <cellStyle name="常规 2 2 2 3 4" xfId="1049"/>
    <cellStyle name="常规 2 2 2 3 5" xfId="1050"/>
    <cellStyle name="常规 2 2 2 3 6" xfId="1051"/>
    <cellStyle name="常规 2 2 2 3 7" xfId="1052"/>
    <cellStyle name="常规 2 2 2 4 2" xfId="1053"/>
    <cellStyle name="强调文字颜色 1 2" xfId="1054"/>
    <cellStyle name="常规 2 2 2 4 2 2" xfId="1055"/>
    <cellStyle name="常规 77 4" xfId="1056"/>
    <cellStyle name="强调文字颜色 1 2 2" xfId="1057"/>
    <cellStyle name="常规 2 2 2 4 2 3" xfId="1058"/>
    <cellStyle name="常规 77 5" xfId="1059"/>
    <cellStyle name="强调文字颜色 1 2 3" xfId="1060"/>
    <cellStyle name="常规 2 2 2 4 3" xfId="1061"/>
    <cellStyle name="常规 2 2 2 4 4" xfId="1062"/>
    <cellStyle name="常规 2 2 2 4 5" xfId="1063"/>
    <cellStyle name="常规 2 2 2 4 6" xfId="1064"/>
    <cellStyle name="常规 2 2 2 4 7" xfId="1065"/>
    <cellStyle name="常规 2 2 2 5 2" xfId="1066"/>
    <cellStyle name="强调文字颜色 2 2" xfId="1067"/>
    <cellStyle name="常规 2 2 2 5 3" xfId="1068"/>
    <cellStyle name="常规 2 2 2 5 4" xfId="1069"/>
    <cellStyle name="常规 2 2 2 5 5" xfId="1070"/>
    <cellStyle name="常规 2 2 2 7 3" xfId="1071"/>
    <cellStyle name="常规 2 2 3" xfId="1072"/>
    <cellStyle name="常规 2 4 3 6" xfId="1073"/>
    <cellStyle name="常规 2 2 3 10" xfId="1074"/>
    <cellStyle name="常规 7 3 3 3" xfId="1075"/>
    <cellStyle name="常规 2 2 3 2" xfId="1076"/>
    <cellStyle name="常规 2 2 3 2 2" xfId="1077"/>
    <cellStyle name="常规 28 9" xfId="1078"/>
    <cellStyle name="千位分隔 2 2 5" xfId="1079"/>
    <cellStyle name="常规 2 2 3 2 2 2" xfId="1080"/>
    <cellStyle name="常规 2 2 3 6" xfId="1081"/>
    <cellStyle name="常规 2 2 3 2 2 3" xfId="1082"/>
    <cellStyle name="常规 2 2 3 7" xfId="1083"/>
    <cellStyle name="常规 2 2 3 2 3" xfId="1084"/>
    <cellStyle name="常规 2 2 3 2 4" xfId="1085"/>
    <cellStyle name="常规 2 2 3 3" xfId="1086"/>
    <cellStyle name="常规 2 2 3 3 2" xfId="1087"/>
    <cellStyle name="常规 29 9" xfId="1088"/>
    <cellStyle name="常规 34 9" xfId="1089"/>
    <cellStyle name="常规 2 2 3 3 3" xfId="1090"/>
    <cellStyle name="常规 2 2 3 3 4" xfId="1091"/>
    <cellStyle name="常规 2 2 3 4" xfId="1092"/>
    <cellStyle name="常规 2 2 3 4 2" xfId="1093"/>
    <cellStyle name="常规 40 9" xfId="1094"/>
    <cellStyle name="常规 2 2 3 4 3" xfId="1095"/>
    <cellStyle name="常规 2 2 3 4 4" xfId="1096"/>
    <cellStyle name="常规 2 2 3 4 6" xfId="1097"/>
    <cellStyle name="常规 2 2 3 5" xfId="1098"/>
    <cellStyle name="常规 2 2 3 5 2" xfId="1099"/>
    <cellStyle name="常规 2 2 3 5 3" xfId="1100"/>
    <cellStyle name="常规 2 2 3 8" xfId="1101"/>
    <cellStyle name="常规 2 2 3 9" xfId="1102"/>
    <cellStyle name="常规 2 2 4" xfId="1103"/>
    <cellStyle name="常规 2 4 3 7" xfId="1104"/>
    <cellStyle name="常规 2 2 4 2" xfId="1105"/>
    <cellStyle name="常规 2 2 4 2 2" xfId="1106"/>
    <cellStyle name="常规 2 2 4 2 2 2" xfId="1107"/>
    <cellStyle name="常规 3 2 3 6" xfId="1108"/>
    <cellStyle name="常规 2 2 4 2 2 3" xfId="1109"/>
    <cellStyle name="常规 3 2 3 7" xfId="1110"/>
    <cellStyle name="常规 2 2 4 2 3" xfId="1111"/>
    <cellStyle name="常规 2 2 4 2 6" xfId="1112"/>
    <cellStyle name="常规 2 2 4 2 7" xfId="1113"/>
    <cellStyle name="常规 2 2 4 3" xfId="1114"/>
    <cellStyle name="常规 2 2 4 3 2" xfId="1115"/>
    <cellStyle name="常规 2 2 4 3 3" xfId="1116"/>
    <cellStyle name="常规 2 2 4 3 4" xfId="1117"/>
    <cellStyle name="常规 2 2 4 4" xfId="1118"/>
    <cellStyle name="常规 2 2 4 4 2" xfId="1119"/>
    <cellStyle name="常规 2 2 4 4 3" xfId="1120"/>
    <cellStyle name="常规 2 2 4 5" xfId="1121"/>
    <cellStyle name="常规 2 2 4 6" xfId="1122"/>
    <cellStyle name="常规 2 2 4 7" xfId="1123"/>
    <cellStyle name="常规 2 2 4 8" xfId="1124"/>
    <cellStyle name="常规 2 2 4 9" xfId="1125"/>
    <cellStyle name="常规 2 2 5" xfId="1126"/>
    <cellStyle name="常规 2 2 5 2" xfId="1127"/>
    <cellStyle name="常规 2 2 5 2 2" xfId="1128"/>
    <cellStyle name="常规 2 2 5 2 3" xfId="1129"/>
    <cellStyle name="常规 2 2 5 3" xfId="1130"/>
    <cellStyle name="常规 2 2 5 4" xfId="1131"/>
    <cellStyle name="常规 2 2 5 5" xfId="1132"/>
    <cellStyle name="常规 2 2 5 6" xfId="1133"/>
    <cellStyle name="常规 2 2 5 7" xfId="1134"/>
    <cellStyle name="常规 2 2 6" xfId="1135"/>
    <cellStyle name="常规 2 2 6 2" xfId="1136"/>
    <cellStyle name="常规 2 2 6 3" xfId="1137"/>
    <cellStyle name="常规 2 2 6 4" xfId="1138"/>
    <cellStyle name="常规 2 2 6 5" xfId="1139"/>
    <cellStyle name="常规 2 2 6 7" xfId="1140"/>
    <cellStyle name="常规 2 2 7" xfId="1141"/>
    <cellStyle name="常规 2 2 7 2" xfId="1142"/>
    <cellStyle name="常规 2 2 7 2 2" xfId="1143"/>
    <cellStyle name="常规 2 2 7 2 3" xfId="1144"/>
    <cellStyle name="常规 2 2 7 2 4" xfId="1145"/>
    <cellStyle name="常规 2 2 7 2 5" xfId="1146"/>
    <cellStyle name="常规 2 2 7 3" xfId="1147"/>
    <cellStyle name="常规 2 2 8" xfId="1148"/>
    <cellStyle name="常规 2 2 8 2" xfId="1149"/>
    <cellStyle name="常规 2 2 8 3" xfId="1150"/>
    <cellStyle name="常规 7 2 2 2 2" xfId="1151"/>
    <cellStyle name="常规 2 2 8 4" xfId="1152"/>
    <cellStyle name="常规 7 2 2 2 3" xfId="1153"/>
    <cellStyle name="常规 2 2 8 5" xfId="1154"/>
    <cellStyle name="常规 7 2 2 2 4" xfId="1155"/>
    <cellStyle name="常规 2 2 9" xfId="1156"/>
    <cellStyle name="常规 2 2 9 2" xfId="1157"/>
    <cellStyle name="常规 2 2 9 3" xfId="1158"/>
    <cellStyle name="常规 7 2 2 3 2" xfId="1159"/>
    <cellStyle name="常规 2 3" xfId="1160"/>
    <cellStyle name="常规 2 3 10" xfId="1161"/>
    <cellStyle name="常规 2 3 11" xfId="1162"/>
    <cellStyle name="常规 2 3 12" xfId="1163"/>
    <cellStyle name="常规 2 3 2" xfId="1164"/>
    <cellStyle name="常规 2 4 4 5" xfId="1165"/>
    <cellStyle name="输出 2 4 4" xfId="1166"/>
    <cellStyle name="常规 2 3 2 2" xfId="1167"/>
    <cellStyle name="常规 2 3 2 2 2" xfId="1168"/>
    <cellStyle name="常规 2 3 2 2 2 2" xfId="1169"/>
    <cellStyle name="常规 2 3 2 2 2 3" xfId="1170"/>
    <cellStyle name="常规 2 3 2 2 3" xfId="1171"/>
    <cellStyle name="常规 2 3 2 2 4" xfId="1172"/>
    <cellStyle name="注释 2 3 2" xfId="1173"/>
    <cellStyle name="常规 2 3 2 2 5" xfId="1174"/>
    <cellStyle name="注释 2 3 3" xfId="1175"/>
    <cellStyle name="常规 2 3 2 2 6" xfId="1176"/>
    <cellStyle name="常规 2 3 2 2 7" xfId="1177"/>
    <cellStyle name="常规 2 3 2 3" xfId="1178"/>
    <cellStyle name="常规 2 3 2 3 2" xfId="1179"/>
    <cellStyle name="常规 2 3 2 3 3" xfId="1180"/>
    <cellStyle name="常规 2 3 2 3 4" xfId="1181"/>
    <cellStyle name="注释 2 4 2" xfId="1182"/>
    <cellStyle name="常规 2 3 2 3 5" xfId="1183"/>
    <cellStyle name="注释 2 4 3" xfId="1184"/>
    <cellStyle name="常规 2 3 2 4" xfId="1185"/>
    <cellStyle name="常规 2 3 2 4 2" xfId="1186"/>
    <cellStyle name="常规 2 3 2 4 3" xfId="1187"/>
    <cellStyle name="常规 2 3 2 5" xfId="1188"/>
    <cellStyle name="常规 2 3 2 6" xfId="1189"/>
    <cellStyle name="常规 2 3 2 7" xfId="1190"/>
    <cellStyle name="常规 2 3 2 8" xfId="1191"/>
    <cellStyle name="常规 2 3 2 9" xfId="1192"/>
    <cellStyle name="常规 2 3 3" xfId="1193"/>
    <cellStyle name="常规 2 4 4 6" xfId="1194"/>
    <cellStyle name="常规 2 3 3 2" xfId="1195"/>
    <cellStyle name="常规 2 3 3 2 2" xfId="1196"/>
    <cellStyle name="常规 2 3 3 2 3" xfId="1197"/>
    <cellStyle name="常规 2 3 3 3" xfId="1198"/>
    <cellStyle name="常规 2 3 3 4" xfId="1199"/>
    <cellStyle name="常规 2 3 3 5" xfId="1200"/>
    <cellStyle name="常规 2 3 3 6" xfId="1201"/>
    <cellStyle name="常规 2 3 3 7" xfId="1202"/>
    <cellStyle name="常规 2 3 4" xfId="1203"/>
    <cellStyle name="常规 2 4 4 7" xfId="1204"/>
    <cellStyle name="常规 2 3 4 2" xfId="1205"/>
    <cellStyle name="常规 2 3 4 3" xfId="1206"/>
    <cellStyle name="常规 2 3 4 4" xfId="1207"/>
    <cellStyle name="常规 2 3 4 5" xfId="1208"/>
    <cellStyle name="常规 2 3 5" xfId="1209"/>
    <cellStyle name="常规 2 3 5 2" xfId="1210"/>
    <cellStyle name="常规 2 3 5 3" xfId="1211"/>
    <cellStyle name="常规 2 3 5 4" xfId="1212"/>
    <cellStyle name="常规 2 3 5 5" xfId="1213"/>
    <cellStyle name="常规 2 3 6" xfId="1214"/>
    <cellStyle name="常规 2 3 6 2" xfId="1215"/>
    <cellStyle name="常规 2 3 6 3" xfId="1216"/>
    <cellStyle name="常规 2 3 6 3 2" xfId="1217"/>
    <cellStyle name="常规 2 3 6 4" xfId="1218"/>
    <cellStyle name="常规 2 3 6 4 2" xfId="1219"/>
    <cellStyle name="常规 2 3 6 5" xfId="1220"/>
    <cellStyle name="常规 2 3 7" xfId="1221"/>
    <cellStyle name="常规 2 3 7 2" xfId="1222"/>
    <cellStyle name="常规 2 3 7 3" xfId="1223"/>
    <cellStyle name="常规 2 3 8" xfId="1224"/>
    <cellStyle name="常规 2 3 9" xfId="1225"/>
    <cellStyle name="常规 2 4" xfId="1226"/>
    <cellStyle name="常规 2 4 10" xfId="1227"/>
    <cellStyle name="常规 2 4 11" xfId="1228"/>
    <cellStyle name="常规 2 4 12" xfId="1229"/>
    <cellStyle name="常规 2 4 2" xfId="1230"/>
    <cellStyle name="常规 2 4 5 5" xfId="1231"/>
    <cellStyle name="常规 2 4 2 2" xfId="1232"/>
    <cellStyle name="常规 2 4 2 2 2" xfId="1233"/>
    <cellStyle name="常规 2 4 2 2 2 2" xfId="1234"/>
    <cellStyle name="常规 2 4 2 2 2 3" xfId="1235"/>
    <cellStyle name="常规 2 4 2 2 3" xfId="1236"/>
    <cellStyle name="常规 2 4 2 2 4" xfId="1237"/>
    <cellStyle name="常规 2 4 2 2 5" xfId="1238"/>
    <cellStyle name="常规 2 4 2 2 6" xfId="1239"/>
    <cellStyle name="常规 2 4 2 2 7" xfId="1240"/>
    <cellStyle name="常规 2 4 2 3" xfId="1241"/>
    <cellStyle name="输出 2 2 2" xfId="1242"/>
    <cellStyle name="常规 2 4 2 3 2" xfId="1243"/>
    <cellStyle name="输出 2 2 2 2" xfId="1244"/>
    <cellStyle name="常规 2 4 2 3 3" xfId="1245"/>
    <cellStyle name="输出 2 2 2 3" xfId="1246"/>
    <cellStyle name="常规 2 4 2 3 4" xfId="1247"/>
    <cellStyle name="常规 2 4 2 3 5" xfId="1248"/>
    <cellStyle name="常规 2 4 2 4" xfId="1249"/>
    <cellStyle name="输出 2 2 3" xfId="1250"/>
    <cellStyle name="常规 2 4 2 4 2" xfId="1251"/>
    <cellStyle name="常规 2 4 2 4 3" xfId="1252"/>
    <cellStyle name="常规 2 4 2 5" xfId="1253"/>
    <cellStyle name="输出 2 2 4" xfId="1254"/>
    <cellStyle name="常规 2 4 2 6" xfId="1255"/>
    <cellStyle name="常规 2 4 2 7" xfId="1256"/>
    <cellStyle name="常规 2 4 2 8" xfId="1257"/>
    <cellStyle name="常规 2 4 2 9" xfId="1258"/>
    <cellStyle name="常规 2 4 3" xfId="1259"/>
    <cellStyle name="常规 2 4 3 2" xfId="1260"/>
    <cellStyle name="常规 2 4 3 3" xfId="1261"/>
    <cellStyle name="输出 2 3 2" xfId="1262"/>
    <cellStyle name="常规 2 4 3 4" xfId="1263"/>
    <cellStyle name="输出 2 3 3" xfId="1264"/>
    <cellStyle name="常规 2 4 4" xfId="1265"/>
    <cellStyle name="常规 2 4 4 2" xfId="1266"/>
    <cellStyle name="常规 2 4 4 3" xfId="1267"/>
    <cellStyle name="输出 2 4 2" xfId="1268"/>
    <cellStyle name="常规 2 4 4 4" xfId="1269"/>
    <cellStyle name="输出 2 4 3" xfId="1270"/>
    <cellStyle name="常规 2 4 5" xfId="1271"/>
    <cellStyle name="常规 2 4 5 2" xfId="1272"/>
    <cellStyle name="常规 2 4 5 3" xfId="1273"/>
    <cellStyle name="输出 2 5 2" xfId="1274"/>
    <cellStyle name="常规 2 4 5 4" xfId="1275"/>
    <cellStyle name="输出 2 5 3" xfId="1276"/>
    <cellStyle name="常规 2 4 6" xfId="1277"/>
    <cellStyle name="常规 2 4 6 2" xfId="1278"/>
    <cellStyle name="常规 2 4 6 3" xfId="1279"/>
    <cellStyle name="常规 2 4 6 4" xfId="1280"/>
    <cellStyle name="常规 2 4 6 5" xfId="1281"/>
    <cellStyle name="常规 2 5 2" xfId="1282"/>
    <cellStyle name="常规 2 4 7" xfId="1283"/>
    <cellStyle name="常规 2 4 7 2" xfId="1284"/>
    <cellStyle name="常规 2 4 7 3" xfId="1285"/>
    <cellStyle name="常规 2 4 8" xfId="1286"/>
    <cellStyle name="常规 2 4 9" xfId="1287"/>
    <cellStyle name="常规 2 41" xfId="1288"/>
    <cellStyle name="常规 8 2 5" xfId="1289"/>
    <cellStyle name="常规 2 41 2" xfId="1290"/>
    <cellStyle name="常规 2 41 2 2" xfId="1291"/>
    <cellStyle name="常规 2 41 2 2 2" xfId="1292"/>
    <cellStyle name="常规 2 41 2 2 3" xfId="1293"/>
    <cellStyle name="常规 2 41 2 3" xfId="1294"/>
    <cellStyle name="常规 2 41 2 4" xfId="1295"/>
    <cellStyle name="常规 2 41 2 5" xfId="1296"/>
    <cellStyle name="常规 2 41 2 6" xfId="1297"/>
    <cellStyle name="常规 2 41 2 7" xfId="1298"/>
    <cellStyle name="常规 2 41 3" xfId="1299"/>
    <cellStyle name="常规 2 41 3 2" xfId="1300"/>
    <cellStyle name="常规 2 41 3 3" xfId="1301"/>
    <cellStyle name="常规 2 41 3 4" xfId="1302"/>
    <cellStyle name="常规 2 41 3 5" xfId="1303"/>
    <cellStyle name="常规 2 41 4" xfId="1304"/>
    <cellStyle name="常规 2 41 4 2" xfId="1305"/>
    <cellStyle name="常规 2 41 4 3" xfId="1306"/>
    <cellStyle name="常规 2 41 5" xfId="1307"/>
    <cellStyle name="常规 2 41 6" xfId="1308"/>
    <cellStyle name="常规 2 41 7" xfId="1309"/>
    <cellStyle name="常规 2 41 8" xfId="1310"/>
    <cellStyle name="常规 2 41 9" xfId="1311"/>
    <cellStyle name="常规 2 5" xfId="1312"/>
    <cellStyle name="常规 2 5 10" xfId="1313"/>
    <cellStyle name="常规 2 5 2 2" xfId="1314"/>
    <cellStyle name="常规 2 5 2 2 2" xfId="1315"/>
    <cellStyle name="常规 2 5 2 2 3" xfId="1316"/>
    <cellStyle name="常规 2 5 2 3" xfId="1317"/>
    <cellStyle name="常规 2 5 2 4" xfId="1318"/>
    <cellStyle name="常规 2 5 2 5" xfId="1319"/>
    <cellStyle name="常规 2 5 2 6" xfId="1320"/>
    <cellStyle name="常规 2 5 2 7" xfId="1321"/>
    <cellStyle name="常规 2 5 3" xfId="1322"/>
    <cellStyle name="常规 2 5 3 2" xfId="1323"/>
    <cellStyle name="常规 2 5 3 3" xfId="1324"/>
    <cellStyle name="常规 2 5 3 4" xfId="1325"/>
    <cellStyle name="常规 2 5 3 5" xfId="1326"/>
    <cellStyle name="常规 3 2 2" xfId="1327"/>
    <cellStyle name="常规 2 5 4" xfId="1328"/>
    <cellStyle name="常规 2 5 4 2" xfId="1329"/>
    <cellStyle name="常规 2 5 4 3" xfId="1330"/>
    <cellStyle name="常规 2 5 4 4" xfId="1331"/>
    <cellStyle name="常规 2 5 4 5" xfId="1332"/>
    <cellStyle name="常规 3 3 2" xfId="1333"/>
    <cellStyle name="常规 2 5 5" xfId="1334"/>
    <cellStyle name="常规 2 5 5 2" xfId="1335"/>
    <cellStyle name="常规 2 5 5 3" xfId="1336"/>
    <cellStyle name="常规 2 5 6" xfId="1337"/>
    <cellStyle name="常规 2 5 7" xfId="1338"/>
    <cellStyle name="常规 2 5 8" xfId="1339"/>
    <cellStyle name="常规 2 5 9" xfId="1340"/>
    <cellStyle name="常规 2 6" xfId="1341"/>
    <cellStyle name="常规 2 7 2" xfId="1342"/>
    <cellStyle name="常规 2 7 3" xfId="1343"/>
    <cellStyle name="常规 2 7 4" xfId="1344"/>
    <cellStyle name="常规 2 7 5" xfId="1345"/>
    <cellStyle name="常规 2 7 6" xfId="1346"/>
    <cellStyle name="常规 2 7 7" xfId="1347"/>
    <cellStyle name="常规 47 3 2" xfId="1348"/>
    <cellStyle name="常规 2 8 2" xfId="1349"/>
    <cellStyle name="输入 2 2" xfId="1350"/>
    <cellStyle name="常规 2 8 2 2" xfId="1351"/>
    <cellStyle name="输入 2 2 2" xfId="1352"/>
    <cellStyle name="常规 2 8 2 2 2" xfId="1353"/>
    <cellStyle name="常规 7 4 5" xfId="1354"/>
    <cellStyle name="输入 2 2 2 2" xfId="1355"/>
    <cellStyle name="常规 2 8 2 2 3" xfId="1356"/>
    <cellStyle name="常规 7 4 6" xfId="1357"/>
    <cellStyle name="常规 2 8 2 3" xfId="1358"/>
    <cellStyle name="输入 2 2 3" xfId="1359"/>
    <cellStyle name="常规 2 8 2 4" xfId="1360"/>
    <cellStyle name="常规 2 8 2 5" xfId="1361"/>
    <cellStyle name="常规 2 8 2 6" xfId="1362"/>
    <cellStyle name="常规 2 8 2 7" xfId="1363"/>
    <cellStyle name="常规 2 8 3" xfId="1364"/>
    <cellStyle name="输入 2 3" xfId="1365"/>
    <cellStyle name="常规 2 8 3 2" xfId="1366"/>
    <cellStyle name="输入 2 3 2" xfId="1367"/>
    <cellStyle name="常规 2 8 3 3" xfId="1368"/>
    <cellStyle name="输入 2 3 3" xfId="1369"/>
    <cellStyle name="常规 2 8 3 4" xfId="1370"/>
    <cellStyle name="常规 2 8 3 5" xfId="1371"/>
    <cellStyle name="常规 6 2 2" xfId="1372"/>
    <cellStyle name="常规 2 8 4" xfId="1373"/>
    <cellStyle name="输入 2 4" xfId="1374"/>
    <cellStyle name="常规 2 8 4 2" xfId="1375"/>
    <cellStyle name="输入 2 4 2" xfId="1376"/>
    <cellStyle name="常规 2 8 4 3" xfId="1377"/>
    <cellStyle name="输入 2 4 3" xfId="1378"/>
    <cellStyle name="常规 2 8 5" xfId="1379"/>
    <cellStyle name="输入 2 5" xfId="1380"/>
    <cellStyle name="常规 2 8 6" xfId="1381"/>
    <cellStyle name="输入 2 6" xfId="1382"/>
    <cellStyle name="常规 2 8 7" xfId="1383"/>
    <cellStyle name="常规 2 8 8" xfId="1384"/>
    <cellStyle name="常规 2 8 9" xfId="1385"/>
    <cellStyle name="常规 2 9" xfId="1386"/>
    <cellStyle name="常规 2 9 2 2" xfId="1387"/>
    <cellStyle name="常规 24 2 5 2" xfId="1388"/>
    <cellStyle name="常规 2 9 3 2" xfId="1389"/>
    <cellStyle name="常规 24 2 6 2" xfId="1390"/>
    <cellStyle name="常规 7 2 2 5" xfId="1391"/>
    <cellStyle name="常规 2 9 3 3" xfId="1392"/>
    <cellStyle name="常规 7 2 2 6" xfId="1393"/>
    <cellStyle name="常规 2 9 5" xfId="1394"/>
    <cellStyle name="常规 24 2 8" xfId="1395"/>
    <cellStyle name="常规 2 9 6" xfId="1396"/>
    <cellStyle name="常规 2 9 7" xfId="1397"/>
    <cellStyle name="常规 2 9 8" xfId="1398"/>
    <cellStyle name="常规 2_（桂东县）附1窄路加宽" xfId="1399"/>
    <cellStyle name="常规 48 8" xfId="1400"/>
    <cellStyle name="常规 53 8" xfId="1401"/>
    <cellStyle name="常规 20 10" xfId="1402"/>
    <cellStyle name="常规 20 4 4" xfId="1403"/>
    <cellStyle name="常规 20 4 5" xfId="1404"/>
    <cellStyle name="常规 23 10" xfId="1405"/>
    <cellStyle name="常规 23 10 2" xfId="1406"/>
    <cellStyle name="常规 3 14" xfId="1407"/>
    <cellStyle name="常规 23 2 2 2 2" xfId="1408"/>
    <cellStyle name="常规 23 2 2 3 2" xfId="1409"/>
    <cellStyle name="常规 23 2 2 4 2" xfId="1410"/>
    <cellStyle name="常规 23 2 2 5 2" xfId="1411"/>
    <cellStyle name="常规 23 2 3 2" xfId="1412"/>
    <cellStyle name="常规 23 2 3 3" xfId="1413"/>
    <cellStyle name="常规 23 2 3 3 2" xfId="1414"/>
    <cellStyle name="常规 23 2 3 4" xfId="1415"/>
    <cellStyle name="常规 23 2 4 2" xfId="1416"/>
    <cellStyle name="常规 23 2 5 2" xfId="1417"/>
    <cellStyle name="常规 58 2 3" xfId="1418"/>
    <cellStyle name="常规 63 2 3" xfId="1419"/>
    <cellStyle name="常规 23 2 6 2" xfId="1420"/>
    <cellStyle name="常规 24 3 2 2 2" xfId="1421"/>
    <cellStyle name="常规 6 2 2 5" xfId="1422"/>
    <cellStyle name="常规 63 3 3" xfId="1423"/>
    <cellStyle name="常规 23 2 7 2" xfId="1424"/>
    <cellStyle name="常规 24 3 2 3 2" xfId="1425"/>
    <cellStyle name="常规 6 2 3 5" xfId="1426"/>
    <cellStyle name="常规 23 2 8" xfId="1427"/>
    <cellStyle name="常规 24 3 2 4" xfId="1428"/>
    <cellStyle name="常规 23 3 2 2" xfId="1429"/>
    <cellStyle name="常规 39 4" xfId="1430"/>
    <cellStyle name="常规 44 4" xfId="1431"/>
    <cellStyle name="常规 23 3 2 2 2" xfId="1432"/>
    <cellStyle name="常规 23 3 2 3" xfId="1433"/>
    <cellStyle name="常规 39 5" xfId="1434"/>
    <cellStyle name="常规 44 5" xfId="1435"/>
    <cellStyle name="常规 23 3 2 3 2" xfId="1436"/>
    <cellStyle name="常规 23 3 2 4" xfId="1437"/>
    <cellStyle name="常规 39 6" xfId="1438"/>
    <cellStyle name="常规 44 6" xfId="1439"/>
    <cellStyle name="常规 23 3 3 2" xfId="1440"/>
    <cellStyle name="常规 45 4" xfId="1441"/>
    <cellStyle name="常规 50 4" xfId="1442"/>
    <cellStyle name="常规 23 3 4 2" xfId="1443"/>
    <cellStyle name="常规 46 4" xfId="1444"/>
    <cellStyle name="常规 51 4" xfId="1445"/>
    <cellStyle name="常规 23 3 5 2" xfId="1446"/>
    <cellStyle name="常规 47 4" xfId="1447"/>
    <cellStyle name="常规 52 4" xfId="1448"/>
    <cellStyle name="常规 59 2 3" xfId="1449"/>
    <cellStyle name="常规 64 2 3" xfId="1450"/>
    <cellStyle name="常规 23 3 6" xfId="1451"/>
    <cellStyle name="常规 24 3 3 2" xfId="1452"/>
    <cellStyle name="常规 23 3 6 2" xfId="1453"/>
    <cellStyle name="常规 48 4" xfId="1454"/>
    <cellStyle name="常规 53 4" xfId="1455"/>
    <cellStyle name="常规 64 3 3" xfId="1456"/>
    <cellStyle name="常规 23 3 7" xfId="1457"/>
    <cellStyle name="常规 23 3 7 2" xfId="1458"/>
    <cellStyle name="常规 49 4" xfId="1459"/>
    <cellStyle name="常规 54 4" xfId="1460"/>
    <cellStyle name="常规 23 4 4" xfId="1461"/>
    <cellStyle name="常规 23 4 5" xfId="1462"/>
    <cellStyle name="常规 23 5 2" xfId="1463"/>
    <cellStyle name="常规 23 5 2 2" xfId="1464"/>
    <cellStyle name="常规 86" xfId="1465"/>
    <cellStyle name="常规 91" xfId="1466"/>
    <cellStyle name="常规 23 5 3" xfId="1467"/>
    <cellStyle name="常规 23 5 3 2" xfId="1468"/>
    <cellStyle name="常规 23 6 2" xfId="1469"/>
    <cellStyle name="常规 23 7 2" xfId="1470"/>
    <cellStyle name="常规 23 8 2" xfId="1471"/>
    <cellStyle name="常规 23 9 2" xfId="1472"/>
    <cellStyle name="常规 24 2 2 4" xfId="1473"/>
    <cellStyle name="常规 24 2 2 4 2" xfId="1474"/>
    <cellStyle name="常规 5 2 4 5" xfId="1475"/>
    <cellStyle name="常规 24 2 2 5" xfId="1476"/>
    <cellStyle name="常规 24 2 2 5 2" xfId="1477"/>
    <cellStyle name="常规 24 2 3 2" xfId="1478"/>
    <cellStyle name="常规 24 2 3 3" xfId="1479"/>
    <cellStyle name="常规 24 2 3 4" xfId="1480"/>
    <cellStyle name="常规 24 2 4 2" xfId="1481"/>
    <cellStyle name="常规 24 2 7 2" xfId="1482"/>
    <cellStyle name="常规 7 2 3 5" xfId="1483"/>
    <cellStyle name="常规 24 2 8 2" xfId="1484"/>
    <cellStyle name="常规 7 2 4 5" xfId="1485"/>
    <cellStyle name="常规 24 3 4 2" xfId="1486"/>
    <cellStyle name="常规 24 3 6" xfId="1487"/>
    <cellStyle name="常规 24 4 3 2" xfId="1488"/>
    <cellStyle name="常规 24 3 6 2" xfId="1489"/>
    <cellStyle name="常规 7 3 2 5" xfId="1490"/>
    <cellStyle name="常规 24 3 7" xfId="1491"/>
    <cellStyle name="常规 24 3 7 2" xfId="1492"/>
    <cellStyle name="常规 7 3 3 5" xfId="1493"/>
    <cellStyle name="常规 24 6 2" xfId="1494"/>
    <cellStyle name="常规 3 2 2 2 2 3" xfId="1495"/>
    <cellStyle name="常规 24 7 2" xfId="1496"/>
    <cellStyle name="常规 24 8 2" xfId="1497"/>
    <cellStyle name="常规 24 9 2" xfId="1498"/>
    <cellStyle name="常规 25" xfId="1499"/>
    <cellStyle name="常规 26 2 3 2" xfId="1500"/>
    <cellStyle name="常规 30" xfId="1501"/>
    <cellStyle name="常规 25 2" xfId="1502"/>
    <cellStyle name="常规 30 2" xfId="1503"/>
    <cellStyle name="常规 25 2 2" xfId="1504"/>
    <cellStyle name="常规 30 2 2" xfId="1505"/>
    <cellStyle name="常规 25 2 2 2" xfId="1506"/>
    <cellStyle name="常规 30 2 2 2" xfId="1507"/>
    <cellStyle name="常规 67 2 6" xfId="1508"/>
    <cellStyle name="常规 25 2 2 3" xfId="1509"/>
    <cellStyle name="常规 30 2 2 3" xfId="1510"/>
    <cellStyle name="常规 67 2 7" xfId="1511"/>
    <cellStyle name="常规 25 2 3" xfId="1512"/>
    <cellStyle name="常规 30 2 3" xfId="1513"/>
    <cellStyle name="常规 25 2 4" xfId="1514"/>
    <cellStyle name="常规 30 2 4" xfId="1515"/>
    <cellStyle name="常规 25 2 5" xfId="1516"/>
    <cellStyle name="常规 30 2 5" xfId="1517"/>
    <cellStyle name="常规 25 2 6" xfId="1518"/>
    <cellStyle name="常规 30 2 6" xfId="1519"/>
    <cellStyle name="常规 25 3" xfId="1520"/>
    <cellStyle name="常规 30 3" xfId="1521"/>
    <cellStyle name="常规 25 3 2" xfId="1522"/>
    <cellStyle name="常规 30 3 2" xfId="1523"/>
    <cellStyle name="常规 25 3 3" xfId="1524"/>
    <cellStyle name="常规 30 3 3" xfId="1525"/>
    <cellStyle name="常规 25 3 4" xfId="1526"/>
    <cellStyle name="常规 30 3 4" xfId="1527"/>
    <cellStyle name="常规 25 3 5" xfId="1528"/>
    <cellStyle name="常规 30 3 5" xfId="1529"/>
    <cellStyle name="常规 25 4" xfId="1530"/>
    <cellStyle name="常规 30 4" xfId="1531"/>
    <cellStyle name="常规 25 4 2" xfId="1532"/>
    <cellStyle name="常规 30 4 2" xfId="1533"/>
    <cellStyle name="常规 25 4 3" xfId="1534"/>
    <cellStyle name="常规 30 4 3" xfId="1535"/>
    <cellStyle name="常规 25 5" xfId="1536"/>
    <cellStyle name="常规 30 5" xfId="1537"/>
    <cellStyle name="常规 25 6" xfId="1538"/>
    <cellStyle name="常规 30 6" xfId="1539"/>
    <cellStyle name="常规 25 7" xfId="1540"/>
    <cellStyle name="常规 30 7" xfId="1541"/>
    <cellStyle name="常规 25 8" xfId="1542"/>
    <cellStyle name="常规 30 8" xfId="1543"/>
    <cellStyle name="常规 25 9" xfId="1544"/>
    <cellStyle name="常规 30 9" xfId="1545"/>
    <cellStyle name="常规 26" xfId="1546"/>
    <cellStyle name="常规 26 2 3 3" xfId="1547"/>
    <cellStyle name="常规 31" xfId="1548"/>
    <cellStyle name="常规 26 2 3" xfId="1549"/>
    <cellStyle name="常规 31 2 3" xfId="1550"/>
    <cellStyle name="常规 26 2 4" xfId="1551"/>
    <cellStyle name="常规 31 2 4" xfId="1552"/>
    <cellStyle name="常规 26 2 6" xfId="1553"/>
    <cellStyle name="常规 31 2 6" xfId="1554"/>
    <cellStyle name="常规 26 2 7" xfId="1555"/>
    <cellStyle name="常规 31 2 7" xfId="1556"/>
    <cellStyle name="常规 26 2 8" xfId="1557"/>
    <cellStyle name="常规 26 3 3" xfId="1558"/>
    <cellStyle name="常规 31 3 3" xfId="1559"/>
    <cellStyle name="常规 26 3 4" xfId="1560"/>
    <cellStyle name="常规 31 3 4" xfId="1561"/>
    <cellStyle name="常规 26 4 3" xfId="1562"/>
    <cellStyle name="常规 31 4 3" xfId="1563"/>
    <cellStyle name="好 2 4" xfId="1564"/>
    <cellStyle name="常规 26 6" xfId="1565"/>
    <cellStyle name="常规 31 6" xfId="1566"/>
    <cellStyle name="常规 26 7" xfId="1567"/>
    <cellStyle name="常规 31 7" xfId="1568"/>
    <cellStyle name="常规 26 8" xfId="1569"/>
    <cellStyle name="常规 31 8" xfId="1570"/>
    <cellStyle name="常规 26 9" xfId="1571"/>
    <cellStyle name="常规 31 9" xfId="1572"/>
    <cellStyle name="常规 27" xfId="1573"/>
    <cellStyle name="常规 32" xfId="1574"/>
    <cellStyle name="常规 27 2" xfId="1575"/>
    <cellStyle name="常规 32 2" xfId="1576"/>
    <cellStyle name="常规 27 2 2" xfId="1577"/>
    <cellStyle name="常规 32 2 2" xfId="1578"/>
    <cellStyle name="常规 27 2 2 2" xfId="1579"/>
    <cellStyle name="常规 32 2 2 2" xfId="1580"/>
    <cellStyle name="常规 27 2 2 3" xfId="1581"/>
    <cellStyle name="常规 32 2 2 3" xfId="1582"/>
    <cellStyle name="常规 27 2 3" xfId="1583"/>
    <cellStyle name="常规 32 2 3" xfId="1584"/>
    <cellStyle name="常规 27 2 4" xfId="1585"/>
    <cellStyle name="常规 32 2 4" xfId="1586"/>
    <cellStyle name="常规 27 2 5" xfId="1587"/>
    <cellStyle name="常规 32 2 5" xfId="1588"/>
    <cellStyle name="常规 27 2 6" xfId="1589"/>
    <cellStyle name="常规 32 2 6" xfId="1590"/>
    <cellStyle name="常规 27 2 7" xfId="1591"/>
    <cellStyle name="常规 32 2 7" xfId="1592"/>
    <cellStyle name="常规 27 3" xfId="1593"/>
    <cellStyle name="常规 32 3" xfId="1594"/>
    <cellStyle name="常规 27 3 2" xfId="1595"/>
    <cellStyle name="常规 32 3 2" xfId="1596"/>
    <cellStyle name="常规 27 3 3" xfId="1597"/>
    <cellStyle name="常规 32 3 3" xfId="1598"/>
    <cellStyle name="常规 27 3 4" xfId="1599"/>
    <cellStyle name="常规 32 3 4" xfId="1600"/>
    <cellStyle name="常规 27 3 5" xfId="1601"/>
    <cellStyle name="常规 32 3 5" xfId="1602"/>
    <cellStyle name="常规 27 4 2" xfId="1603"/>
    <cellStyle name="常规 32 4 2" xfId="1604"/>
    <cellStyle name="常规 27 4 3" xfId="1605"/>
    <cellStyle name="常规 32 4 3" xfId="1606"/>
    <cellStyle name="常规 27 6" xfId="1607"/>
    <cellStyle name="常规 32 6" xfId="1608"/>
    <cellStyle name="常规 27 7" xfId="1609"/>
    <cellStyle name="常规 32 7" xfId="1610"/>
    <cellStyle name="常规 27 8" xfId="1611"/>
    <cellStyle name="常规 32 8" xfId="1612"/>
    <cellStyle name="常规 27 9" xfId="1613"/>
    <cellStyle name="常规 32 9" xfId="1614"/>
    <cellStyle name="常规 28" xfId="1615"/>
    <cellStyle name="常规 33" xfId="1616"/>
    <cellStyle name="常规 28 2" xfId="1617"/>
    <cellStyle name="常规 33 2" xfId="1618"/>
    <cellStyle name="常规 28 2 2" xfId="1619"/>
    <cellStyle name="常规 33 2 2" xfId="1620"/>
    <cellStyle name="常规 28 2 3" xfId="1621"/>
    <cellStyle name="常规 33 2 3" xfId="1622"/>
    <cellStyle name="常规 28 2 4" xfId="1623"/>
    <cellStyle name="常规 33 2 4" xfId="1624"/>
    <cellStyle name="常规 28 2 5" xfId="1625"/>
    <cellStyle name="常规 33 2 5" xfId="1626"/>
    <cellStyle name="常规 28 2 6" xfId="1627"/>
    <cellStyle name="常规 28 2 7" xfId="1628"/>
    <cellStyle name="常规 28 3" xfId="1629"/>
    <cellStyle name="常规 33 3" xfId="1630"/>
    <cellStyle name="常规 28 3 2" xfId="1631"/>
    <cellStyle name="常规 33 3 2" xfId="1632"/>
    <cellStyle name="常规 28 3 3" xfId="1633"/>
    <cellStyle name="常规 33 3 3" xfId="1634"/>
    <cellStyle name="常规 28 3 4" xfId="1635"/>
    <cellStyle name="常规 28 3 5" xfId="1636"/>
    <cellStyle name="常规 28 4" xfId="1637"/>
    <cellStyle name="常规 33 4" xfId="1638"/>
    <cellStyle name="常规 28 4 3" xfId="1639"/>
    <cellStyle name="常规 28 5" xfId="1640"/>
    <cellStyle name="常规 33 5" xfId="1641"/>
    <cellStyle name="常规 28 6" xfId="1642"/>
    <cellStyle name="常规 33 6" xfId="1643"/>
    <cellStyle name="千位分隔 2 2 2" xfId="1644"/>
    <cellStyle name="常规 28 7" xfId="1645"/>
    <cellStyle name="常规 33 7" xfId="1646"/>
    <cellStyle name="千位分隔 2 2 3" xfId="1647"/>
    <cellStyle name="常规 28 8" xfId="1648"/>
    <cellStyle name="常规 33 8" xfId="1649"/>
    <cellStyle name="千位分隔 2 2 4" xfId="1650"/>
    <cellStyle name="常规 29" xfId="1651"/>
    <cellStyle name="常规 34" xfId="1652"/>
    <cellStyle name="常规 29 2" xfId="1653"/>
    <cellStyle name="常规 34 2" xfId="1654"/>
    <cellStyle name="常规 29 2 2" xfId="1655"/>
    <cellStyle name="常规 34 2 2" xfId="1656"/>
    <cellStyle name="常规 29 2 2 2" xfId="1657"/>
    <cellStyle name="常规 29 3 3" xfId="1658"/>
    <cellStyle name="常规 29 2 2 3" xfId="1659"/>
    <cellStyle name="常规 29 3 4" xfId="1660"/>
    <cellStyle name="常规 29 2 2 4" xfId="1661"/>
    <cellStyle name="常规 29 3 5" xfId="1662"/>
    <cellStyle name="常规 29 2 2 5" xfId="1663"/>
    <cellStyle name="常规 29 2 3" xfId="1664"/>
    <cellStyle name="常规 34 2 3" xfId="1665"/>
    <cellStyle name="常规 29 2 3 2" xfId="1666"/>
    <cellStyle name="常规 29 4 3" xfId="1667"/>
    <cellStyle name="常规 34 4 3" xfId="1668"/>
    <cellStyle name="常规 29 2 3 3" xfId="1669"/>
    <cellStyle name="常规 29 2 4" xfId="1670"/>
    <cellStyle name="常规 34 2 4" xfId="1671"/>
    <cellStyle name="常规 29 2 5" xfId="1672"/>
    <cellStyle name="常规 34 2 5" xfId="1673"/>
    <cellStyle name="常规 29 2 6" xfId="1674"/>
    <cellStyle name="常规 29 2 7" xfId="1675"/>
    <cellStyle name="常规 29 2 8" xfId="1676"/>
    <cellStyle name="常规 29 3" xfId="1677"/>
    <cellStyle name="常规 34 3" xfId="1678"/>
    <cellStyle name="常规 29 3 2" xfId="1679"/>
    <cellStyle name="常规 29 4 2" xfId="1680"/>
    <cellStyle name="常规 34 4 2" xfId="1681"/>
    <cellStyle name="常规 29 5" xfId="1682"/>
    <cellStyle name="常规 34 5" xfId="1683"/>
    <cellStyle name="常规 29 6" xfId="1684"/>
    <cellStyle name="常规 34 6" xfId="1685"/>
    <cellStyle name="千位分隔 2 3 2" xfId="1686"/>
    <cellStyle name="常规 29 7" xfId="1687"/>
    <cellStyle name="常规 34 7" xfId="1688"/>
    <cellStyle name="千位分隔 2 3 3" xfId="1689"/>
    <cellStyle name="常规 29 8" xfId="1690"/>
    <cellStyle name="常规 34 8" xfId="1691"/>
    <cellStyle name="常规 3" xfId="1692"/>
    <cellStyle name="常规 3 10" xfId="1693"/>
    <cellStyle name="常规 3 11" xfId="1694"/>
    <cellStyle name="常规 3 12" xfId="1695"/>
    <cellStyle name="常规 3 13" xfId="1696"/>
    <cellStyle name="常规 3 2" xfId="1697"/>
    <cellStyle name="常规 3 2 10" xfId="1698"/>
    <cellStyle name="常规 3 2 11" xfId="1699"/>
    <cellStyle name="常规 3 2 2 2" xfId="1700"/>
    <cellStyle name="常规 3 2 2 2 2" xfId="1701"/>
    <cellStyle name="常规 3 2 2 2 2 2" xfId="1702"/>
    <cellStyle name="常规 3 2 2 2 3" xfId="1703"/>
    <cellStyle name="常规 42 2 2 2" xfId="1704"/>
    <cellStyle name="常规 3 2 2 2 4" xfId="1705"/>
    <cellStyle name="常规 42 2 2 3" xfId="1706"/>
    <cellStyle name="常规 3 2 2 2 5" xfId="1707"/>
    <cellStyle name="常规 42 2 2 4" xfId="1708"/>
    <cellStyle name="常规 3 2 2 2 6" xfId="1709"/>
    <cellStyle name="常规 42 2 2 5" xfId="1710"/>
    <cellStyle name="常规 3 2 2 2 7" xfId="1711"/>
    <cellStyle name="常规 3 2 2 4 2" xfId="1712"/>
    <cellStyle name="常规 3 2 2 8" xfId="1713"/>
    <cellStyle name="常规 3 2 2 9" xfId="1714"/>
    <cellStyle name="常规 3 2 3" xfId="1715"/>
    <cellStyle name="常规 3 2 3 2" xfId="1716"/>
    <cellStyle name="常规 3 2 3 2 2" xfId="1717"/>
    <cellStyle name="常规 3 2 3 2 3" xfId="1718"/>
    <cellStyle name="常规 3 2 3 3" xfId="1719"/>
    <cellStyle name="常规 3 2 3 4" xfId="1720"/>
    <cellStyle name="常规 3 2 3 5" xfId="1721"/>
    <cellStyle name="常规 3 2 4" xfId="1722"/>
    <cellStyle name="常规 3 2 4 2" xfId="1723"/>
    <cellStyle name="常规 3 2 4 3" xfId="1724"/>
    <cellStyle name="常规 3 2 4 4" xfId="1725"/>
    <cellStyle name="常规 3 2 4 5" xfId="1726"/>
    <cellStyle name="常规 3 2 5 6" xfId="1727"/>
    <cellStyle name="常规 3 2 6" xfId="1728"/>
    <cellStyle name="常规 3 2 6 2" xfId="1729"/>
    <cellStyle name="常规 3 2 6 3" xfId="1730"/>
    <cellStyle name="常规 3 2 7" xfId="1731"/>
    <cellStyle name="常规 3 2 8" xfId="1732"/>
    <cellStyle name="常规 3 2 9" xfId="1733"/>
    <cellStyle name="常规 3 3" xfId="1734"/>
    <cellStyle name="常规 3 3 10" xfId="1735"/>
    <cellStyle name="常规 3 3 2 2" xfId="1736"/>
    <cellStyle name="常规 3 3 2 2 2" xfId="1737"/>
    <cellStyle name="常规 38 5" xfId="1738"/>
    <cellStyle name="常规 43 5" xfId="1739"/>
    <cellStyle name="常规 9 2 9" xfId="1740"/>
    <cellStyle name="常规 3 3 2 2 3" xfId="1741"/>
    <cellStyle name="常规 38 6" xfId="1742"/>
    <cellStyle name="常规 43 6" xfId="1743"/>
    <cellStyle name="常规 3 3 2 3" xfId="1744"/>
    <cellStyle name="常规 3 3 2 4" xfId="1745"/>
    <cellStyle name="常规 3 3 2 5" xfId="1746"/>
    <cellStyle name="常规 3 3 2 6" xfId="1747"/>
    <cellStyle name="常规 3 3 2 7" xfId="1748"/>
    <cellStyle name="常规 3 3 3" xfId="1749"/>
    <cellStyle name="常规 3 3 3 2" xfId="1750"/>
    <cellStyle name="常规 66 2 2 3" xfId="1751"/>
    <cellStyle name="常规 3 3 3 3" xfId="1752"/>
    <cellStyle name="常规 3 3 3 4" xfId="1753"/>
    <cellStyle name="常规 3 3 3 5" xfId="1754"/>
    <cellStyle name="常规 3 3 4" xfId="1755"/>
    <cellStyle name="常规 3 3 4 2" xfId="1756"/>
    <cellStyle name="常规 3 3 4 3" xfId="1757"/>
    <cellStyle name="常规 3 3 4 4" xfId="1758"/>
    <cellStyle name="常规 3 3 4 5" xfId="1759"/>
    <cellStyle name="常规 3 3 6" xfId="1760"/>
    <cellStyle name="常规 3 3 7" xfId="1761"/>
    <cellStyle name="常规 3 3 8" xfId="1762"/>
    <cellStyle name="常规 3 3 9" xfId="1763"/>
    <cellStyle name="常规 3 4" xfId="1764"/>
    <cellStyle name="常规 3 4 2" xfId="1765"/>
    <cellStyle name="常规 3 4 2 2" xfId="1766"/>
    <cellStyle name="汇总 2 3 4" xfId="1767"/>
    <cellStyle name="常规 3 4 2 3" xfId="1768"/>
    <cellStyle name="常规 3 4 2 4" xfId="1769"/>
    <cellStyle name="常规 3 4 2 5" xfId="1770"/>
    <cellStyle name="常规 3 5" xfId="1771"/>
    <cellStyle name="常规 3 5 2" xfId="1772"/>
    <cellStyle name="常规 3 5 2 5" xfId="1773"/>
    <cellStyle name="常规 3 5 3" xfId="1774"/>
    <cellStyle name="常规 3 5 3 5" xfId="1775"/>
    <cellStyle name="常规 3 6" xfId="1776"/>
    <cellStyle name="常规 3 6 2" xfId="1777"/>
    <cellStyle name="常规 3 6 2 2" xfId="1778"/>
    <cellStyle name="常规 55 7" xfId="1779"/>
    <cellStyle name="常规 60 7" xfId="1780"/>
    <cellStyle name="常规 3 6 2 3" xfId="1781"/>
    <cellStyle name="常规 55 8" xfId="1782"/>
    <cellStyle name="常规 3 6 2 4" xfId="1783"/>
    <cellStyle name="常规 3 6 2 5" xfId="1784"/>
    <cellStyle name="常规 3 6 3" xfId="1785"/>
    <cellStyle name="常规 3 6 4" xfId="1786"/>
    <cellStyle name="常规 3 6 5" xfId="1787"/>
    <cellStyle name="常规 3 6 6" xfId="1788"/>
    <cellStyle name="常规 3 7" xfId="1789"/>
    <cellStyle name="常规 3 7 2" xfId="1790"/>
    <cellStyle name="常规 3 7 4" xfId="1791"/>
    <cellStyle name="常规 3 7 5" xfId="1792"/>
    <cellStyle name="常规 3 8" xfId="1793"/>
    <cellStyle name="常规 3 8 2" xfId="1794"/>
    <cellStyle name="常规 3 8 3" xfId="1795"/>
    <cellStyle name="常规 3 9" xfId="1796"/>
    <cellStyle name="常规 35" xfId="1797"/>
    <cellStyle name="常规 40" xfId="1798"/>
    <cellStyle name="常规 35 2" xfId="1799"/>
    <cellStyle name="常规 40 2" xfId="1800"/>
    <cellStyle name="常规 35 2 2" xfId="1801"/>
    <cellStyle name="常规 40 2 2" xfId="1802"/>
    <cellStyle name="常规 35 2 2 2" xfId="1803"/>
    <cellStyle name="常规 35 2 2 2 2" xfId="1804"/>
    <cellStyle name="常规 35 2 2 3" xfId="1805"/>
    <cellStyle name="常规 35 2 2 3 2" xfId="1806"/>
    <cellStyle name="常规 35 2 2 4" xfId="1807"/>
    <cellStyle name="常规 35 2 2 4 2" xfId="1808"/>
    <cellStyle name="常规 35 2 2 5" xfId="1809"/>
    <cellStyle name="常规 35 2 3" xfId="1810"/>
    <cellStyle name="常规 40 2 3" xfId="1811"/>
    <cellStyle name="常规 35 2 4" xfId="1812"/>
    <cellStyle name="常规 40 2 4" xfId="1813"/>
    <cellStyle name="常规 35 2 5" xfId="1814"/>
    <cellStyle name="常规 40 2 5" xfId="1815"/>
    <cellStyle name="常规 35 2 6" xfId="1816"/>
    <cellStyle name="常规 40 2 6" xfId="1817"/>
    <cellStyle name="常规 35 3" xfId="1818"/>
    <cellStyle name="常规 40 3" xfId="1819"/>
    <cellStyle name="常规 35 3 2" xfId="1820"/>
    <cellStyle name="常规 40 3 2" xfId="1821"/>
    <cellStyle name="常规 35 3 3" xfId="1822"/>
    <cellStyle name="常规 40 3 3" xfId="1823"/>
    <cellStyle name="常规 35 4" xfId="1824"/>
    <cellStyle name="常规 40 4" xfId="1825"/>
    <cellStyle name="常规 35 5" xfId="1826"/>
    <cellStyle name="常规 40 5" xfId="1827"/>
    <cellStyle name="常规 35 6" xfId="1828"/>
    <cellStyle name="常规 40 6" xfId="1829"/>
    <cellStyle name="常规 35 7" xfId="1830"/>
    <cellStyle name="常规 40 7" xfId="1831"/>
    <cellStyle name="常规 35 8" xfId="1832"/>
    <cellStyle name="常规 40 8" xfId="1833"/>
    <cellStyle name="常规 36" xfId="1834"/>
    <cellStyle name="常规 41" xfId="1835"/>
    <cellStyle name="常规 36 2" xfId="1836"/>
    <cellStyle name="常规 41 2" xfId="1837"/>
    <cellStyle name="常规 36 2 2" xfId="1838"/>
    <cellStyle name="常规 41 2 2" xfId="1839"/>
    <cellStyle name="常规 36 2 2 2" xfId="1840"/>
    <cellStyle name="常规 36 2 2 3" xfId="1841"/>
    <cellStyle name="常规 36 2 2 4" xfId="1842"/>
    <cellStyle name="常规 36 2 2 5" xfId="1843"/>
    <cellStyle name="常规 36 2 3" xfId="1844"/>
    <cellStyle name="常规 41 2 3" xfId="1845"/>
    <cellStyle name="常规 36 2 4" xfId="1846"/>
    <cellStyle name="常规 36 2 5" xfId="1847"/>
    <cellStyle name="常规 36 2 6" xfId="1848"/>
    <cellStyle name="常规 36 3" xfId="1849"/>
    <cellStyle name="常规 41 3" xfId="1850"/>
    <cellStyle name="常规 36 3 2" xfId="1851"/>
    <cellStyle name="常规 36 3 3" xfId="1852"/>
    <cellStyle name="常规 36 4" xfId="1853"/>
    <cellStyle name="常规 41 4" xfId="1854"/>
    <cellStyle name="常规 36 5" xfId="1855"/>
    <cellStyle name="常规 41 5" xfId="1856"/>
    <cellStyle name="常规 36 6" xfId="1857"/>
    <cellStyle name="常规 41 6" xfId="1858"/>
    <cellStyle name="常规 36 7" xfId="1859"/>
    <cellStyle name="常规 41 7" xfId="1860"/>
    <cellStyle name="常规 36 8" xfId="1861"/>
    <cellStyle name="常规 37" xfId="1862"/>
    <cellStyle name="常规 42" xfId="1863"/>
    <cellStyle name="常规 37 2" xfId="1864"/>
    <cellStyle name="常规 42 2" xfId="1865"/>
    <cellStyle name="常规 37 2 2" xfId="1866"/>
    <cellStyle name="常规 42 2 2" xfId="1867"/>
    <cellStyle name="常规 37 2 3" xfId="1868"/>
    <cellStyle name="常规 42 2 3" xfId="1869"/>
    <cellStyle name="常规 37 2 5" xfId="1870"/>
    <cellStyle name="常规 42 2 5" xfId="1871"/>
    <cellStyle name="常规 37 3" xfId="1872"/>
    <cellStyle name="常规 42 3" xfId="1873"/>
    <cellStyle name="常规 37 3 2" xfId="1874"/>
    <cellStyle name="常规 37 3 3" xfId="1875"/>
    <cellStyle name="千位分隔 2" xfId="1876"/>
    <cellStyle name="常规 37 4" xfId="1877"/>
    <cellStyle name="常规 42 4" xfId="1878"/>
    <cellStyle name="常规 37 5" xfId="1879"/>
    <cellStyle name="常规 42 5" xfId="1880"/>
    <cellStyle name="常规 37 6" xfId="1881"/>
    <cellStyle name="常规 42 6" xfId="1882"/>
    <cellStyle name="常规 37 7" xfId="1883"/>
    <cellStyle name="常规 42 7" xfId="1884"/>
    <cellStyle name="常规 37 8" xfId="1885"/>
    <cellStyle name="常规 42 8" xfId="1886"/>
    <cellStyle name="常规 38" xfId="1887"/>
    <cellStyle name="常规 43" xfId="1888"/>
    <cellStyle name="常规 38 2" xfId="1889"/>
    <cellStyle name="常规 43 2" xfId="1890"/>
    <cellStyle name="常规 9 2 6" xfId="1891"/>
    <cellStyle name="常规 38 2 2" xfId="1892"/>
    <cellStyle name="常规 43 2 2" xfId="1893"/>
    <cellStyle name="千位分隔 2 7" xfId="1894"/>
    <cellStyle name="常规 38 2 3" xfId="1895"/>
    <cellStyle name="常规 43 2 3" xfId="1896"/>
    <cellStyle name="千位分隔 2 8" xfId="1897"/>
    <cellStyle name="常规 38 2 4" xfId="1898"/>
    <cellStyle name="常规 43 2 4" xfId="1899"/>
    <cellStyle name="常规 38 2 5" xfId="1900"/>
    <cellStyle name="常规 43 2 5" xfId="1901"/>
    <cellStyle name="常规 38 3" xfId="1902"/>
    <cellStyle name="常规 43 3" xfId="1903"/>
    <cellStyle name="常规 9 2 7" xfId="1904"/>
    <cellStyle name="常规 38 3 2" xfId="1905"/>
    <cellStyle name="常规 43 3 2" xfId="1906"/>
    <cellStyle name="千位分隔 3 7" xfId="1907"/>
    <cellStyle name="常规 38 3 3" xfId="1908"/>
    <cellStyle name="常规 43 3 3" xfId="1909"/>
    <cellStyle name="常规 38 4" xfId="1910"/>
    <cellStyle name="常规 43 4" xfId="1911"/>
    <cellStyle name="常规 9 2 8" xfId="1912"/>
    <cellStyle name="常规 38 7" xfId="1913"/>
    <cellStyle name="常规 43 7" xfId="1914"/>
    <cellStyle name="常规 38 8" xfId="1915"/>
    <cellStyle name="常规 43 8" xfId="1916"/>
    <cellStyle name="常规 39 2" xfId="1917"/>
    <cellStyle name="常规 44 2" xfId="1918"/>
    <cellStyle name="常规 9 3 6" xfId="1919"/>
    <cellStyle name="常规 39 2 2" xfId="1920"/>
    <cellStyle name="常规 44 2 2" xfId="1921"/>
    <cellStyle name="常规 39 2 3" xfId="1922"/>
    <cellStyle name="常规 44 2 3" xfId="1923"/>
    <cellStyle name="常规 39 2 4" xfId="1924"/>
    <cellStyle name="常规 39 2 5" xfId="1925"/>
    <cellStyle name="常规 39 3" xfId="1926"/>
    <cellStyle name="常规 44 3" xfId="1927"/>
    <cellStyle name="常规 9 3 7" xfId="1928"/>
    <cellStyle name="常规 39 3 2" xfId="1929"/>
    <cellStyle name="常规 39 3 3" xfId="1930"/>
    <cellStyle name="常规 39 7" xfId="1931"/>
    <cellStyle name="常规 44 7" xfId="1932"/>
    <cellStyle name="常规 39 8" xfId="1933"/>
    <cellStyle name="常规 4" xfId="1934"/>
    <cellStyle name="常规 4 10" xfId="1935"/>
    <cellStyle name="常规 4 2" xfId="1936"/>
    <cellStyle name="常规 4 2 10" xfId="1937"/>
    <cellStyle name="常规 4 2 2" xfId="1938"/>
    <cellStyle name="常规 4 4" xfId="1939"/>
    <cellStyle name="常规 4 2 2 2" xfId="1940"/>
    <cellStyle name="常规 4 4 2" xfId="1941"/>
    <cellStyle name="常规 6 4" xfId="1942"/>
    <cellStyle name="常规 4 2 2 2 2" xfId="1943"/>
    <cellStyle name="常规 6 4 2" xfId="1944"/>
    <cellStyle name="常规 4 2 2 2 3" xfId="1945"/>
    <cellStyle name="常规 6 4 3" xfId="1946"/>
    <cellStyle name="常规 4 2 2 4" xfId="1947"/>
    <cellStyle name="常规 4 4 4" xfId="1948"/>
    <cellStyle name="常规 6 6" xfId="1949"/>
    <cellStyle name="常规 4 2 2 5" xfId="1950"/>
    <cellStyle name="常规 4 4 5" xfId="1951"/>
    <cellStyle name="常规 6 7" xfId="1952"/>
    <cellStyle name="常规 4 2 2 6" xfId="1953"/>
    <cellStyle name="常规 6 8" xfId="1954"/>
    <cellStyle name="常规 4 2 2 7" xfId="1955"/>
    <cellStyle name="常规 6 9" xfId="1956"/>
    <cellStyle name="常规 4 2 3 3" xfId="1957"/>
    <cellStyle name="常规 4 5 3" xfId="1958"/>
    <cellStyle name="常规 7 5" xfId="1959"/>
    <cellStyle name="常规 4 2 3 4" xfId="1960"/>
    <cellStyle name="常规 7 6" xfId="1961"/>
    <cellStyle name="常规 4 2 3 5" xfId="1962"/>
    <cellStyle name="常规 7 7" xfId="1963"/>
    <cellStyle name="常规 4 2 4 3" xfId="1964"/>
    <cellStyle name="常规 8 5" xfId="1965"/>
    <cellStyle name="常规 4 2 4 4" xfId="1966"/>
    <cellStyle name="常规 8 6" xfId="1967"/>
    <cellStyle name="常规 4 2 4 5" xfId="1968"/>
    <cellStyle name="常规 8 7" xfId="1969"/>
    <cellStyle name="常规 4 2 5 2" xfId="1970"/>
    <cellStyle name="常规 9 4" xfId="1971"/>
    <cellStyle name="常规 4 2 5 3" xfId="1972"/>
    <cellStyle name="常规 9 5" xfId="1973"/>
    <cellStyle name="常规 4 3" xfId="1974"/>
    <cellStyle name="常规 4 3 2 2" xfId="1975"/>
    <cellStyle name="常规 5 4 2" xfId="1976"/>
    <cellStyle name="常规 4 3 2 3" xfId="1977"/>
    <cellStyle name="常规 5 4 3" xfId="1978"/>
    <cellStyle name="常规 4 3 2 4" xfId="1979"/>
    <cellStyle name="常规 5 4 4" xfId="1980"/>
    <cellStyle name="常规 4 3 2 5" xfId="1981"/>
    <cellStyle name="常规 5 4 5" xfId="1982"/>
    <cellStyle name="常规 4 3 3 2" xfId="1983"/>
    <cellStyle name="常规 5 5 2" xfId="1984"/>
    <cellStyle name="常规 67 2 2 3" xfId="1985"/>
    <cellStyle name="常规 4 3 3 3" xfId="1986"/>
    <cellStyle name="常规 5 5 3" xfId="1987"/>
    <cellStyle name="常规 40 2 3 2" xfId="1988"/>
    <cellStyle name="常规 40 2 3 3" xfId="1989"/>
    <cellStyle name="常规 40 2 3 4" xfId="1990"/>
    <cellStyle name="常规 40 2 3 5" xfId="1991"/>
    <cellStyle name="常规 40 3 4" xfId="1992"/>
    <cellStyle name="常规 40 3 5" xfId="1993"/>
    <cellStyle name="常规 40 4 2" xfId="1994"/>
    <cellStyle name="常规 40 4 3" xfId="1995"/>
    <cellStyle name="常规 42 2 6" xfId="1996"/>
    <cellStyle name="常规 42 4 2" xfId="1997"/>
    <cellStyle name="常规 42 4 3" xfId="1998"/>
    <cellStyle name="常规 42 9" xfId="1999"/>
    <cellStyle name="常规 43 3 4" xfId="2000"/>
    <cellStyle name="常规 43 3 5" xfId="2001"/>
    <cellStyle name="常规 43 4 2" xfId="2002"/>
    <cellStyle name="常规 43 4 3" xfId="2003"/>
    <cellStyle name="常规 43 9" xfId="2004"/>
    <cellStyle name="常规 45" xfId="2005"/>
    <cellStyle name="常规 50" xfId="2006"/>
    <cellStyle name="常规 45 2" xfId="2007"/>
    <cellStyle name="常规 50 2" xfId="2008"/>
    <cellStyle name="常规 45 2 2" xfId="2009"/>
    <cellStyle name="常规 50 2 2" xfId="2010"/>
    <cellStyle name="常规 45 2 3" xfId="2011"/>
    <cellStyle name="常规 50 2 3" xfId="2012"/>
    <cellStyle name="常规 45 3" xfId="2013"/>
    <cellStyle name="常规 50 3" xfId="2014"/>
    <cellStyle name="常规 45 5" xfId="2015"/>
    <cellStyle name="常规 50 5" xfId="2016"/>
    <cellStyle name="常规 45 6" xfId="2017"/>
    <cellStyle name="常规 50 6" xfId="2018"/>
    <cellStyle name="常规 45 7" xfId="2019"/>
    <cellStyle name="常规 50 7" xfId="2020"/>
    <cellStyle name="常规 46" xfId="2021"/>
    <cellStyle name="常规 51" xfId="2022"/>
    <cellStyle name="常规 46 2" xfId="2023"/>
    <cellStyle name="常规 51 2" xfId="2024"/>
    <cellStyle name="常规 46 2 2" xfId="2025"/>
    <cellStyle name="常规 51 2 2" xfId="2026"/>
    <cellStyle name="常规 46 2 3" xfId="2027"/>
    <cellStyle name="常规 51 2 3" xfId="2028"/>
    <cellStyle name="常规 46 2 4" xfId="2029"/>
    <cellStyle name="常规 51 2 4" xfId="2030"/>
    <cellStyle name="常规 46 2 5" xfId="2031"/>
    <cellStyle name="常规 51 2 5" xfId="2032"/>
    <cellStyle name="常规 46 3" xfId="2033"/>
    <cellStyle name="常规 51 3" xfId="2034"/>
    <cellStyle name="常规 46 3 2" xfId="2035"/>
    <cellStyle name="常规 51 3 2" xfId="2036"/>
    <cellStyle name="常规 46 3 3" xfId="2037"/>
    <cellStyle name="常规 51 3 3" xfId="2038"/>
    <cellStyle name="常规 46 5" xfId="2039"/>
    <cellStyle name="常规 51 5" xfId="2040"/>
    <cellStyle name="常规 46 6" xfId="2041"/>
    <cellStyle name="常规 51 6" xfId="2042"/>
    <cellStyle name="常规 46 7" xfId="2043"/>
    <cellStyle name="常规 51 7" xfId="2044"/>
    <cellStyle name="常规 46 8" xfId="2045"/>
    <cellStyle name="常规 51 8" xfId="2046"/>
    <cellStyle name="常规 47" xfId="2047"/>
    <cellStyle name="常规 52" xfId="2048"/>
    <cellStyle name="常规 47 2" xfId="2049"/>
    <cellStyle name="常规 52 2" xfId="2050"/>
    <cellStyle name="常规 47 2 2" xfId="2051"/>
    <cellStyle name="常规 52 2 2" xfId="2052"/>
    <cellStyle name="常规 47 3" xfId="2053"/>
    <cellStyle name="常规 52 3" xfId="2054"/>
    <cellStyle name="常规 59 2 2" xfId="2055"/>
    <cellStyle name="常规 64 2 2" xfId="2056"/>
    <cellStyle name="常规 47 3 3" xfId="2057"/>
    <cellStyle name="常规 47 5" xfId="2058"/>
    <cellStyle name="常规 52 5" xfId="2059"/>
    <cellStyle name="常规 64 2 4" xfId="2060"/>
    <cellStyle name="常规 47 6" xfId="2061"/>
    <cellStyle name="常规 52 6" xfId="2062"/>
    <cellStyle name="常规 64 2 5" xfId="2063"/>
    <cellStyle name="常规 47 7" xfId="2064"/>
    <cellStyle name="常规 52 7" xfId="2065"/>
    <cellStyle name="常规 47 8" xfId="2066"/>
    <cellStyle name="常规 48" xfId="2067"/>
    <cellStyle name="常规 53" xfId="2068"/>
    <cellStyle name="常规 48 2" xfId="2069"/>
    <cellStyle name="常规 53 2" xfId="2070"/>
    <cellStyle name="常规 6 3 2 3" xfId="2071"/>
    <cellStyle name="常规 48 2 2" xfId="2072"/>
    <cellStyle name="常规 53 2 2" xfId="2073"/>
    <cellStyle name="常规 48 2 3" xfId="2074"/>
    <cellStyle name="常规 53 2 3" xfId="2075"/>
    <cellStyle name="常规 48 2 4" xfId="2076"/>
    <cellStyle name="常规 53 2 4" xfId="2077"/>
    <cellStyle name="常规 48 2 5" xfId="2078"/>
    <cellStyle name="常规 53 2 5" xfId="2079"/>
    <cellStyle name="常规 76 2" xfId="2080"/>
    <cellStyle name="常规 48 3" xfId="2081"/>
    <cellStyle name="常规 53 3" xfId="2082"/>
    <cellStyle name="常规 64 3 2" xfId="2083"/>
    <cellStyle name="常规 48 3 2" xfId="2084"/>
    <cellStyle name="常规 53 3 2" xfId="2085"/>
    <cellStyle name="常规 48 3 3" xfId="2086"/>
    <cellStyle name="常规 53 3 3" xfId="2087"/>
    <cellStyle name="常规 48 5" xfId="2088"/>
    <cellStyle name="常规 53 5" xfId="2089"/>
    <cellStyle name="常规 48 6" xfId="2090"/>
    <cellStyle name="常规 53 6" xfId="2091"/>
    <cellStyle name="常规 48 7" xfId="2092"/>
    <cellStyle name="常规 53 7" xfId="2093"/>
    <cellStyle name="常规 49" xfId="2094"/>
    <cellStyle name="常规 54" xfId="2095"/>
    <cellStyle name="常规 49 2" xfId="2096"/>
    <cellStyle name="常规 54 2" xfId="2097"/>
    <cellStyle name="常规 49 2 2" xfId="2098"/>
    <cellStyle name="常规 54 2 2" xfId="2099"/>
    <cellStyle name="常规 8 9" xfId="2100"/>
    <cellStyle name="常规 49 2 3" xfId="2101"/>
    <cellStyle name="常规 54 2 3" xfId="2102"/>
    <cellStyle name="常规 49 2 4" xfId="2103"/>
    <cellStyle name="常规 54 2 4" xfId="2104"/>
    <cellStyle name="常规 49 2 5" xfId="2105"/>
    <cellStyle name="常规 54 2 5" xfId="2106"/>
    <cellStyle name="常规 49 3" xfId="2107"/>
    <cellStyle name="常规 54 3" xfId="2108"/>
    <cellStyle name="常规 49 3 3" xfId="2109"/>
    <cellStyle name="常规 54 3 3" xfId="2110"/>
    <cellStyle name="常规 49 5" xfId="2111"/>
    <cellStyle name="常规 54 5" xfId="2112"/>
    <cellStyle name="常规 49 6" xfId="2113"/>
    <cellStyle name="常规 54 6" xfId="2114"/>
    <cellStyle name="常规 49 7" xfId="2115"/>
    <cellStyle name="常规 54 7" xfId="2116"/>
    <cellStyle name="常规 49 8" xfId="2117"/>
    <cellStyle name="常规 54 8" xfId="2118"/>
    <cellStyle name="常规 5" xfId="2119"/>
    <cellStyle name="常规 5 10" xfId="2120"/>
    <cellStyle name="常规 5 11" xfId="2121"/>
    <cellStyle name="常规 5 2 10" xfId="2122"/>
    <cellStyle name="常规 5 2 2" xfId="2123"/>
    <cellStyle name="常规 5 2 2 2" xfId="2124"/>
    <cellStyle name="常规 5 2 2 3" xfId="2125"/>
    <cellStyle name="常规 5 2 3" xfId="2126"/>
    <cellStyle name="常规 5 2 3 2" xfId="2127"/>
    <cellStyle name="常规 5 2 3 3" xfId="2128"/>
    <cellStyle name="常规 5 2 4" xfId="2129"/>
    <cellStyle name="常规 5 2 4 2" xfId="2130"/>
    <cellStyle name="常规 5 2 4 3" xfId="2131"/>
    <cellStyle name="常规 5 2 4 4" xfId="2132"/>
    <cellStyle name="检查单元格 2" xfId="2133"/>
    <cellStyle name="常规 5 2 4 6" xfId="2134"/>
    <cellStyle name="常规 5 2 5" xfId="2135"/>
    <cellStyle name="常规 5 2 5 2" xfId="2136"/>
    <cellStyle name="常规 5 2 5 3" xfId="2137"/>
    <cellStyle name="常规 5 2 6" xfId="2138"/>
    <cellStyle name="常规 5 2 7" xfId="2139"/>
    <cellStyle name="常规 5 2 8" xfId="2140"/>
    <cellStyle name="常规 5 2 9" xfId="2141"/>
    <cellStyle name="常规 5 3 2" xfId="2142"/>
    <cellStyle name="常规 5 3 2 2" xfId="2143"/>
    <cellStyle name="常规 5 3 2 3" xfId="2144"/>
    <cellStyle name="常规 5 3 3" xfId="2145"/>
    <cellStyle name="常规 5 3 4" xfId="2146"/>
    <cellStyle name="常规 5 3 5" xfId="2147"/>
    <cellStyle name="常规 5 3 6" xfId="2148"/>
    <cellStyle name="常规 5 3 7" xfId="2149"/>
    <cellStyle name="常规 5 5 4" xfId="2150"/>
    <cellStyle name="常规 5 5 5" xfId="2151"/>
    <cellStyle name="常规 5 6 2" xfId="2152"/>
    <cellStyle name="常规 5 6 3" xfId="2153"/>
    <cellStyle name="常规 50 2 4" xfId="2154"/>
    <cellStyle name="常规 50 2 5" xfId="2155"/>
    <cellStyle name="常规 50 3 2" xfId="2156"/>
    <cellStyle name="常规 50 3 3" xfId="2157"/>
    <cellStyle name="常规 50 8" xfId="2158"/>
    <cellStyle name="常规 55" xfId="2159"/>
    <cellStyle name="常规 60" xfId="2160"/>
    <cellStyle name="常规 55 2" xfId="2161"/>
    <cellStyle name="常规 60 2" xfId="2162"/>
    <cellStyle name="常规 55 2 2" xfId="2163"/>
    <cellStyle name="常规 60 2 2" xfId="2164"/>
    <cellStyle name="常规 55 2 3" xfId="2165"/>
    <cellStyle name="常规 60 2 3" xfId="2166"/>
    <cellStyle name="常规 55 2 4" xfId="2167"/>
    <cellStyle name="常规 55 2 5" xfId="2168"/>
    <cellStyle name="常规 55 3" xfId="2169"/>
    <cellStyle name="常规 60 3" xfId="2170"/>
    <cellStyle name="常规 55 3 2" xfId="2171"/>
    <cellStyle name="常规 55 3 3" xfId="2172"/>
    <cellStyle name="常规 55 4" xfId="2173"/>
    <cellStyle name="常规 60 4" xfId="2174"/>
    <cellStyle name="常规 55 5" xfId="2175"/>
    <cellStyle name="常规 60 5" xfId="2176"/>
    <cellStyle name="常规 55 6" xfId="2177"/>
    <cellStyle name="常规 60 6" xfId="2178"/>
    <cellStyle name="常规 56" xfId="2179"/>
    <cellStyle name="常规 61" xfId="2180"/>
    <cellStyle name="常规 56 2" xfId="2181"/>
    <cellStyle name="常规 61 2" xfId="2182"/>
    <cellStyle name="常规 56 2 2" xfId="2183"/>
    <cellStyle name="常规 61 2 2" xfId="2184"/>
    <cellStyle name="常规 56 2 3" xfId="2185"/>
    <cellStyle name="常规 61 2 3" xfId="2186"/>
    <cellStyle name="常规 56 3" xfId="2187"/>
    <cellStyle name="常规 61 3" xfId="2188"/>
    <cellStyle name="常规 56 4" xfId="2189"/>
    <cellStyle name="常规 61 4" xfId="2190"/>
    <cellStyle name="常规 56 5" xfId="2191"/>
    <cellStyle name="常规 61 5" xfId="2192"/>
    <cellStyle name="常规 56 6" xfId="2193"/>
    <cellStyle name="常规 61 6" xfId="2194"/>
    <cellStyle name="常规 56 7" xfId="2195"/>
    <cellStyle name="常规 61 7" xfId="2196"/>
    <cellStyle name="常规 57" xfId="2197"/>
    <cellStyle name="常规 62" xfId="2198"/>
    <cellStyle name="常规 57 2" xfId="2199"/>
    <cellStyle name="常规 62 2" xfId="2200"/>
    <cellStyle name="常规 57 2 2" xfId="2201"/>
    <cellStyle name="常规 62 2 2" xfId="2202"/>
    <cellStyle name="常规 57 2 3" xfId="2203"/>
    <cellStyle name="常规 62 2 3" xfId="2204"/>
    <cellStyle name="常规 57 3" xfId="2205"/>
    <cellStyle name="常规 62 3" xfId="2206"/>
    <cellStyle name="常规 57 4" xfId="2207"/>
    <cellStyle name="常规 62 4" xfId="2208"/>
    <cellStyle name="常规 57 5" xfId="2209"/>
    <cellStyle name="常规 62 5" xfId="2210"/>
    <cellStyle name="常规 57 6" xfId="2211"/>
    <cellStyle name="常规 62 6" xfId="2212"/>
    <cellStyle name="常规 57 7" xfId="2213"/>
    <cellStyle name="常规 62 7" xfId="2214"/>
    <cellStyle name="常规 58" xfId="2215"/>
    <cellStyle name="常规 63" xfId="2216"/>
    <cellStyle name="常规 58 2" xfId="2217"/>
    <cellStyle name="常规 63 2" xfId="2218"/>
    <cellStyle name="常规 58 2 2" xfId="2219"/>
    <cellStyle name="常规 63 2 2" xfId="2220"/>
    <cellStyle name="常规 58 3" xfId="2221"/>
    <cellStyle name="常规 63 3" xfId="2222"/>
    <cellStyle name="常规 58 4" xfId="2223"/>
    <cellStyle name="常规 63 4" xfId="2224"/>
    <cellStyle name="常规 58 5" xfId="2225"/>
    <cellStyle name="常规 63 5" xfId="2226"/>
    <cellStyle name="常规 58 6" xfId="2227"/>
    <cellStyle name="常规 63 6" xfId="2228"/>
    <cellStyle name="常规 58 7" xfId="2229"/>
    <cellStyle name="常规 63 7" xfId="2230"/>
    <cellStyle name="常规 59" xfId="2231"/>
    <cellStyle name="常规 64" xfId="2232"/>
    <cellStyle name="常规 59 2" xfId="2233"/>
    <cellStyle name="常规 64 2" xfId="2234"/>
    <cellStyle name="常规 59 3" xfId="2235"/>
    <cellStyle name="常规 64 3" xfId="2236"/>
    <cellStyle name="常规 59 4" xfId="2237"/>
    <cellStyle name="常规 64 4" xfId="2238"/>
    <cellStyle name="常规 59 5" xfId="2239"/>
    <cellStyle name="常规 64 5" xfId="2240"/>
    <cellStyle name="常规 59 6" xfId="2241"/>
    <cellStyle name="常规 64 6" xfId="2242"/>
    <cellStyle name="常规 59 7" xfId="2243"/>
    <cellStyle name="常规 64 7" xfId="2244"/>
    <cellStyle name="常规 6" xfId="2245"/>
    <cellStyle name="常规 6 10" xfId="2246"/>
    <cellStyle name="常规 6 2" xfId="2247"/>
    <cellStyle name="常规 6 2 2 2" xfId="2248"/>
    <cellStyle name="常规 6 2 2 2 2" xfId="2249"/>
    <cellStyle name="常规 6 2 2 2 3" xfId="2250"/>
    <cellStyle name="常规 6 2 2 2 4" xfId="2251"/>
    <cellStyle name="常规 6 2 2 2 5" xfId="2252"/>
    <cellStyle name="常规 6 2 2 3" xfId="2253"/>
    <cellStyle name="常规 6 2 2 3 2" xfId="2254"/>
    <cellStyle name="常规 6 2 2 3 3" xfId="2255"/>
    <cellStyle name="常规 6 2 2 3 4" xfId="2256"/>
    <cellStyle name="常规 6 2 2 3 5" xfId="2257"/>
    <cellStyle name="常规 6 2 2 4" xfId="2258"/>
    <cellStyle name="常规 63 3 2" xfId="2259"/>
    <cellStyle name="常规 6 2 2 4 2" xfId="2260"/>
    <cellStyle name="常规 6 2 2 4 3" xfId="2261"/>
    <cellStyle name="常规 6 2 2 6" xfId="2262"/>
    <cellStyle name="常规 6 2 2 7" xfId="2263"/>
    <cellStyle name="常规 6 2 2 8" xfId="2264"/>
    <cellStyle name="常规 6 2 2 9" xfId="2265"/>
    <cellStyle name="强调文字颜色 6 2 2" xfId="2266"/>
    <cellStyle name="常规 6 2 3" xfId="2267"/>
    <cellStyle name="常规 6 2 3 2" xfId="2268"/>
    <cellStyle name="常规 6 2 3 3" xfId="2269"/>
    <cellStyle name="常规 6 2 3 4" xfId="2270"/>
    <cellStyle name="常规 6 2 4" xfId="2271"/>
    <cellStyle name="常规 6 2 4 2" xfId="2272"/>
    <cellStyle name="常规 6 2 5" xfId="2273"/>
    <cellStyle name="常规 6 2 6" xfId="2274"/>
    <cellStyle name="常规 6 2 7" xfId="2275"/>
    <cellStyle name="常规 6 2 8" xfId="2276"/>
    <cellStyle name="常规 6 2 9" xfId="2277"/>
    <cellStyle name="常规 6 3" xfId="2278"/>
    <cellStyle name="常规 6 3 2" xfId="2279"/>
    <cellStyle name="常规 6 3 2 2" xfId="2280"/>
    <cellStyle name="常规 6 3 3" xfId="2281"/>
    <cellStyle name="常规 6 3 4" xfId="2282"/>
    <cellStyle name="常规 6 3 5" xfId="2283"/>
    <cellStyle name="常规 6 3 6" xfId="2284"/>
    <cellStyle name="常规 6 3 7" xfId="2285"/>
    <cellStyle name="常规 6 4 4" xfId="2286"/>
    <cellStyle name="常规 6 4 5" xfId="2287"/>
    <cellStyle name="常规 6 5 2" xfId="2288"/>
    <cellStyle name="警告文本 2" xfId="2289"/>
    <cellStyle name="常规 6 5 3" xfId="2290"/>
    <cellStyle name="常规 62 2 4" xfId="2291"/>
    <cellStyle name="常规 62 2 5" xfId="2292"/>
    <cellStyle name="常规 62 3 2" xfId="2293"/>
    <cellStyle name="常规 62 3 3" xfId="2294"/>
    <cellStyle name="常规 62 8" xfId="2295"/>
    <cellStyle name="常规 63 2 4" xfId="2296"/>
    <cellStyle name="常规 63 2 5" xfId="2297"/>
    <cellStyle name="常规 63 8" xfId="2298"/>
    <cellStyle name="常规 64 8" xfId="2299"/>
    <cellStyle name="常规 65" xfId="2300"/>
    <cellStyle name="常规 70" xfId="2301"/>
    <cellStyle name="常规 65 2" xfId="2302"/>
    <cellStyle name="常规 70 2" xfId="2303"/>
    <cellStyle name="常规 65 3" xfId="2304"/>
    <cellStyle name="常规 70 3" xfId="2305"/>
    <cellStyle name="常规 65 4" xfId="2306"/>
    <cellStyle name="常规 70 4" xfId="2307"/>
    <cellStyle name="常规 65 5" xfId="2308"/>
    <cellStyle name="常规 70 5" xfId="2309"/>
    <cellStyle name="常规 65 6" xfId="2310"/>
    <cellStyle name="常规 70 6" xfId="2311"/>
    <cellStyle name="常规 65 7" xfId="2312"/>
    <cellStyle name="常规 70 7" xfId="2313"/>
    <cellStyle name="常规 66" xfId="2314"/>
    <cellStyle name="常规 71" xfId="2315"/>
    <cellStyle name="检查单元格 2 3 2" xfId="2316"/>
    <cellStyle name="常规 66 2" xfId="2317"/>
    <cellStyle name="常规 71 2" xfId="2318"/>
    <cellStyle name="常规 66 2 2" xfId="2319"/>
    <cellStyle name="常规 71 2 2" xfId="2320"/>
    <cellStyle name="常规 66 2 2 2" xfId="2321"/>
    <cellStyle name="常规 66 2 3" xfId="2322"/>
    <cellStyle name="常规 71 2 3" xfId="2323"/>
    <cellStyle name="常规 66 2 4" xfId="2324"/>
    <cellStyle name="常规 66 2 5" xfId="2325"/>
    <cellStyle name="常规 66 2 6" xfId="2326"/>
    <cellStyle name="常规 66 2 7" xfId="2327"/>
    <cellStyle name="常规 66 3" xfId="2328"/>
    <cellStyle name="常规 71 3" xfId="2329"/>
    <cellStyle name="样式 1" xfId="2330"/>
    <cellStyle name="常规 66 3 2" xfId="2331"/>
    <cellStyle name="警告文本 2 4" xfId="2332"/>
    <cellStyle name="常规 66 3 3" xfId="2333"/>
    <cellStyle name="警告文本 2 5" xfId="2334"/>
    <cellStyle name="常规 66 4" xfId="2335"/>
    <cellStyle name="常规 71 4" xfId="2336"/>
    <cellStyle name="常规 66 4 2" xfId="2337"/>
    <cellStyle name="常规 66 4 3" xfId="2338"/>
    <cellStyle name="常规 66 5" xfId="2339"/>
    <cellStyle name="常规 71 5" xfId="2340"/>
    <cellStyle name="常规 66 6" xfId="2341"/>
    <cellStyle name="常规 71 6" xfId="2342"/>
    <cellStyle name="常规 66 7" xfId="2343"/>
    <cellStyle name="常规 71 7" xfId="2344"/>
    <cellStyle name="常规 66 8" xfId="2345"/>
    <cellStyle name="常规 66 9" xfId="2346"/>
    <cellStyle name="常规 67" xfId="2347"/>
    <cellStyle name="常规 72" xfId="2348"/>
    <cellStyle name="常规 67 2" xfId="2349"/>
    <cellStyle name="常规 72 2" xfId="2350"/>
    <cellStyle name="常规 67 2 2" xfId="2351"/>
    <cellStyle name="常规 72 2 2" xfId="2352"/>
    <cellStyle name="常规 67 2 2 2" xfId="2353"/>
    <cellStyle name="常规 67 2 3" xfId="2354"/>
    <cellStyle name="常规 72 2 3" xfId="2355"/>
    <cellStyle name="常规 67 2 4" xfId="2356"/>
    <cellStyle name="常规 67 2 5" xfId="2357"/>
    <cellStyle name="常规 67 3" xfId="2358"/>
    <cellStyle name="常规 72 3" xfId="2359"/>
    <cellStyle name="常规 67 3 2" xfId="2360"/>
    <cellStyle name="常规 67 3 3" xfId="2361"/>
    <cellStyle name="常规 67 4" xfId="2362"/>
    <cellStyle name="常规 72 4" xfId="2363"/>
    <cellStyle name="常规 67 4 2" xfId="2364"/>
    <cellStyle name="常规 67 4 3" xfId="2365"/>
    <cellStyle name="常规 67 5" xfId="2366"/>
    <cellStyle name="常规 72 5" xfId="2367"/>
    <cellStyle name="常规 67 6" xfId="2368"/>
    <cellStyle name="常规 72 6" xfId="2369"/>
    <cellStyle name="常规 67 7" xfId="2370"/>
    <cellStyle name="常规 72 7" xfId="2371"/>
    <cellStyle name="常规 67 8" xfId="2372"/>
    <cellStyle name="常规 67 9" xfId="2373"/>
    <cellStyle name="常规 68" xfId="2374"/>
    <cellStyle name="常规 73" xfId="2375"/>
    <cellStyle name="常规 68 2" xfId="2376"/>
    <cellStyle name="常规 73 2" xfId="2377"/>
    <cellStyle name="常规 68 2 2" xfId="2378"/>
    <cellStyle name="常规 73 2 2" xfId="2379"/>
    <cellStyle name="常规 68 2 3" xfId="2380"/>
    <cellStyle name="常规 73 2 3" xfId="2381"/>
    <cellStyle name="常规 68 3" xfId="2382"/>
    <cellStyle name="常规 73 3" xfId="2383"/>
    <cellStyle name="常规 68 4" xfId="2384"/>
    <cellStyle name="常规 73 4" xfId="2385"/>
    <cellStyle name="常规 68 5" xfId="2386"/>
    <cellStyle name="常规 73 5" xfId="2387"/>
    <cellStyle name="常规 68 6" xfId="2388"/>
    <cellStyle name="常规 73 6" xfId="2389"/>
    <cellStyle name="常规 68 7" xfId="2390"/>
    <cellStyle name="常规 73 7" xfId="2391"/>
    <cellStyle name="常规 76 2 2" xfId="2392"/>
    <cellStyle name="常规 69" xfId="2393"/>
    <cellStyle name="常规 74" xfId="2394"/>
    <cellStyle name="常规 69 2" xfId="2395"/>
    <cellStyle name="常规 74 2" xfId="2396"/>
    <cellStyle name="常规 69 2 2" xfId="2397"/>
    <cellStyle name="常规 74 2 2" xfId="2398"/>
    <cellStyle name="常规 69 2 3" xfId="2399"/>
    <cellStyle name="常规 74 2 3" xfId="2400"/>
    <cellStyle name="常规 69 3" xfId="2401"/>
    <cellStyle name="常规 74 3" xfId="2402"/>
    <cellStyle name="常规 69 4" xfId="2403"/>
    <cellStyle name="常规 74 4" xfId="2404"/>
    <cellStyle name="常规 69 5" xfId="2405"/>
    <cellStyle name="常规 74 5" xfId="2406"/>
    <cellStyle name="常规 69 6" xfId="2407"/>
    <cellStyle name="常规 74 6" xfId="2408"/>
    <cellStyle name="常规 69 7" xfId="2409"/>
    <cellStyle name="常规 74 7" xfId="2410"/>
    <cellStyle name="常规 7" xfId="2411"/>
    <cellStyle name="常规 7 10" xfId="2412"/>
    <cellStyle name="常规 7 11" xfId="2413"/>
    <cellStyle name="常规 7 2" xfId="2414"/>
    <cellStyle name="常规 7 2 10" xfId="2415"/>
    <cellStyle name="常规 7 2 2" xfId="2416"/>
    <cellStyle name="常规 7 2 2 8" xfId="2417"/>
    <cellStyle name="常规 7 2 2 2" xfId="2418"/>
    <cellStyle name="常规 7 2 2 2 5" xfId="2419"/>
    <cellStyle name="常规 7 2 2 2 6" xfId="2420"/>
    <cellStyle name="常规 7 2 2 3" xfId="2421"/>
    <cellStyle name="常规 7 2 2 3 3" xfId="2422"/>
    <cellStyle name="常规 7 2 2 4" xfId="2423"/>
    <cellStyle name="常规 7 2 2 7" xfId="2424"/>
    <cellStyle name="常规 7 2 3" xfId="2425"/>
    <cellStyle name="常规 7 2 3 2" xfId="2426"/>
    <cellStyle name="常规 7 2 3 3" xfId="2427"/>
    <cellStyle name="常规 7 2 3 4" xfId="2428"/>
    <cellStyle name="常规 7 2 4" xfId="2429"/>
    <cellStyle name="常规 7 2 4 2" xfId="2430"/>
    <cellStyle name="常规 7 2 4 3" xfId="2431"/>
    <cellStyle name="常规 7 2 4 4" xfId="2432"/>
    <cellStyle name="常规 7 2 4 6" xfId="2433"/>
    <cellStyle name="常规 7 2 5" xfId="2434"/>
    <cellStyle name="常规 7 2 5 2" xfId="2435"/>
    <cellStyle name="常规 7 2 5 3" xfId="2436"/>
    <cellStyle name="常规 7 2 6" xfId="2437"/>
    <cellStyle name="常规 7 2 7" xfId="2438"/>
    <cellStyle name="常规 7 2 8" xfId="2439"/>
    <cellStyle name="常规 7 2 9" xfId="2440"/>
    <cellStyle name="常规 7 3" xfId="2441"/>
    <cellStyle name="常规 7 3 2" xfId="2442"/>
    <cellStyle name="常规 7 3 2 2" xfId="2443"/>
    <cellStyle name="常规 7 3 2 2 2" xfId="2444"/>
    <cellStyle name="常规 7 3 2 2 3" xfId="2445"/>
    <cellStyle name="常规 7 3 2 3" xfId="2446"/>
    <cellStyle name="常规 7 3 2 4" xfId="2447"/>
    <cellStyle name="常规 7 3 2 6" xfId="2448"/>
    <cellStyle name="常规 7 3 2 7" xfId="2449"/>
    <cellStyle name="常规 7 3 3" xfId="2450"/>
    <cellStyle name="常规 7 3 3 2" xfId="2451"/>
    <cellStyle name="常规 7 3 3 4" xfId="2452"/>
    <cellStyle name="常规 7 3 4" xfId="2453"/>
    <cellStyle name="常规 7 3 4 2" xfId="2454"/>
    <cellStyle name="常规 7 3 4 3" xfId="2455"/>
    <cellStyle name="常规 7 3 5" xfId="2456"/>
    <cellStyle name="常规 7 3 6" xfId="2457"/>
    <cellStyle name="常规 7 3 7" xfId="2458"/>
    <cellStyle name="常规 7 3 8" xfId="2459"/>
    <cellStyle name="常规 7 3 9" xfId="2460"/>
    <cellStyle name="常规 7 4 2" xfId="2461"/>
    <cellStyle name="常规 7 4 2 2" xfId="2462"/>
    <cellStyle name="常规 7 4 2 3" xfId="2463"/>
    <cellStyle name="注释 2" xfId="2464"/>
    <cellStyle name="常规 7 4 3" xfId="2465"/>
    <cellStyle name="常规 7 4 4" xfId="2466"/>
    <cellStyle name="常规 7 4 7" xfId="2467"/>
    <cellStyle name="常规 7 5 2" xfId="2468"/>
    <cellStyle name="常规 7 5 3" xfId="2469"/>
    <cellStyle name="常规 7 5 4" xfId="2470"/>
    <cellStyle name="常规 7 5 5" xfId="2471"/>
    <cellStyle name="常规 7 6 2" xfId="2472"/>
    <cellStyle name="常规 7 6 3" xfId="2473"/>
    <cellStyle name="常规 7 8" xfId="2474"/>
    <cellStyle name="常规 7 9" xfId="2475"/>
    <cellStyle name="常规 75" xfId="2476"/>
    <cellStyle name="常规 80" xfId="2477"/>
    <cellStyle name="常规 75 2" xfId="2478"/>
    <cellStyle name="常规 80 2" xfId="2479"/>
    <cellStyle name="常规 75 3" xfId="2480"/>
    <cellStyle name="常规 80 3" xfId="2481"/>
    <cellStyle name="常规 75 4" xfId="2482"/>
    <cellStyle name="常规 80 4" xfId="2483"/>
    <cellStyle name="常规 75 5" xfId="2484"/>
    <cellStyle name="常规 80 5" xfId="2485"/>
    <cellStyle name="常规 75 6" xfId="2486"/>
    <cellStyle name="常规 80 6" xfId="2487"/>
    <cellStyle name="常规 75 7" xfId="2488"/>
    <cellStyle name="常规 80 7" xfId="2489"/>
    <cellStyle name="常规 76" xfId="2490"/>
    <cellStyle name="常规 81" xfId="2491"/>
    <cellStyle name="常规 76 2 3" xfId="2492"/>
    <cellStyle name="常规 76 3" xfId="2493"/>
    <cellStyle name="常规 76 4" xfId="2494"/>
    <cellStyle name="常规 76 5" xfId="2495"/>
    <cellStyle name="常规 76 6" xfId="2496"/>
    <cellStyle name="常规 76 7" xfId="2497"/>
    <cellStyle name="常规 77" xfId="2498"/>
    <cellStyle name="常规 82" xfId="2499"/>
    <cellStyle name="常规 77 2" xfId="2500"/>
    <cellStyle name="常规 77 3" xfId="2501"/>
    <cellStyle name="常规 77 6" xfId="2502"/>
    <cellStyle name="强调文字颜色 1 2 4" xfId="2503"/>
    <cellStyle name="常规 77 7" xfId="2504"/>
    <cellStyle name="强调文字颜色 1 2 5" xfId="2505"/>
    <cellStyle name="常规 78" xfId="2506"/>
    <cellStyle name="常规 83" xfId="2507"/>
    <cellStyle name="常规 78 2" xfId="2508"/>
    <cellStyle name="常规 83 2" xfId="2509"/>
    <cellStyle name="常规 78 2 2" xfId="2510"/>
    <cellStyle name="常规 83 2 2" xfId="2511"/>
    <cellStyle name="常规 78 2 3" xfId="2512"/>
    <cellStyle name="常规 83 2 3" xfId="2513"/>
    <cellStyle name="常规 78 3" xfId="2514"/>
    <cellStyle name="常规 83 3" xfId="2515"/>
    <cellStyle name="常规 78 4" xfId="2516"/>
    <cellStyle name="常规 83 4" xfId="2517"/>
    <cellStyle name="常规 78 5" xfId="2518"/>
    <cellStyle name="常规 83 5" xfId="2519"/>
    <cellStyle name="常规 78 6" xfId="2520"/>
    <cellStyle name="常规 83 6" xfId="2521"/>
    <cellStyle name="千位分隔 3 2 2" xfId="2522"/>
    <cellStyle name="常规 78 7" xfId="2523"/>
    <cellStyle name="常规 83 7" xfId="2524"/>
    <cellStyle name="千位分隔 3 2 3" xfId="2525"/>
    <cellStyle name="常规 79" xfId="2526"/>
    <cellStyle name="常规 84" xfId="2527"/>
    <cellStyle name="常规 79 2" xfId="2528"/>
    <cellStyle name="常规 84 2" xfId="2529"/>
    <cellStyle name="常规 79 2 2" xfId="2530"/>
    <cellStyle name="常规 84 2 2" xfId="2531"/>
    <cellStyle name="常规 79 2 3" xfId="2532"/>
    <cellStyle name="常规 84 2 3" xfId="2533"/>
    <cellStyle name="常规 79 3" xfId="2534"/>
    <cellStyle name="常规 84 3" xfId="2535"/>
    <cellStyle name="常规 79 4" xfId="2536"/>
    <cellStyle name="常规 84 4" xfId="2537"/>
    <cellStyle name="常规 79 5" xfId="2538"/>
    <cellStyle name="常规 84 5" xfId="2539"/>
    <cellStyle name="常规 79 6" xfId="2540"/>
    <cellStyle name="常规 84 6" xfId="2541"/>
    <cellStyle name="常规 79 7" xfId="2542"/>
    <cellStyle name="常规 84 7" xfId="2543"/>
    <cellStyle name="常规 8" xfId="2544"/>
    <cellStyle name="常规 8 10" xfId="2545"/>
    <cellStyle name="常规 8 2" xfId="2546"/>
    <cellStyle name="常规 8 2 2" xfId="2547"/>
    <cellStyle name="常规 8 2 2 2" xfId="2548"/>
    <cellStyle name="常规 8 2 2 2 2" xfId="2549"/>
    <cellStyle name="常规 8 2 2 2 3" xfId="2550"/>
    <cellStyle name="常规 8 2 2 3" xfId="2551"/>
    <cellStyle name="常规 8 2 2 4" xfId="2552"/>
    <cellStyle name="常规 8 2 2 5" xfId="2553"/>
    <cellStyle name="常规 8 2 2 6" xfId="2554"/>
    <cellStyle name="常规 8 2 2 7" xfId="2555"/>
    <cellStyle name="常规 8 2 3" xfId="2556"/>
    <cellStyle name="常规 8 2 3 2" xfId="2557"/>
    <cellStyle name="常规 8 2 4" xfId="2558"/>
    <cellStyle name="常规 8 2 4 2" xfId="2559"/>
    <cellStyle name="常规 8 2 4 3" xfId="2560"/>
    <cellStyle name="常规 8 2 6" xfId="2561"/>
    <cellStyle name="常规 8 2 7" xfId="2562"/>
    <cellStyle name="常规 8 2 8" xfId="2563"/>
    <cellStyle name="常规 8 2 9" xfId="2564"/>
    <cellStyle name="常规 8 3" xfId="2565"/>
    <cellStyle name="常规 8 3 2" xfId="2566"/>
    <cellStyle name="常规 8 3 2 2" xfId="2567"/>
    <cellStyle name="常规 8 3 2 3" xfId="2568"/>
    <cellStyle name="常规 8 3 3" xfId="2569"/>
    <cellStyle name="常规 8 3 4" xfId="2570"/>
    <cellStyle name="常规 8 3 5" xfId="2571"/>
    <cellStyle name="常规 8 3 6" xfId="2572"/>
    <cellStyle name="常规 8 3 7" xfId="2573"/>
    <cellStyle name="常规 8 4 2" xfId="2574"/>
    <cellStyle name="常规 8 4 3" xfId="2575"/>
    <cellStyle name="常规 8 4 4" xfId="2576"/>
    <cellStyle name="常规 8 4 5" xfId="2577"/>
    <cellStyle name="输入 2 3 2 2" xfId="2578"/>
    <cellStyle name="常规 8 5 2" xfId="2579"/>
    <cellStyle name="常规 8 5 3" xfId="2580"/>
    <cellStyle name="常规 8 8" xfId="2581"/>
    <cellStyle name="常规 85 2" xfId="2582"/>
    <cellStyle name="常规 90 2" xfId="2583"/>
    <cellStyle name="输出 2" xfId="2584"/>
    <cellStyle name="常规 85 3" xfId="2585"/>
    <cellStyle name="常规 90 3" xfId="2586"/>
    <cellStyle name="常规 85 4" xfId="2587"/>
    <cellStyle name="常规 85 5" xfId="2588"/>
    <cellStyle name="常规 85 6" xfId="2589"/>
    <cellStyle name="常规 86 2" xfId="2590"/>
    <cellStyle name="常规 91 2" xfId="2591"/>
    <cellStyle name="常规 86 2 2" xfId="2592"/>
    <cellStyle name="常规 86 3" xfId="2593"/>
    <cellStyle name="常规 91 3" xfId="2594"/>
    <cellStyle name="常规 86 4" xfId="2595"/>
    <cellStyle name="常规 86 5" xfId="2596"/>
    <cellStyle name="常规 86 6" xfId="2597"/>
    <cellStyle name="常规 87" xfId="2598"/>
    <cellStyle name="常规 92" xfId="2599"/>
    <cellStyle name="常规 87 2" xfId="2600"/>
    <cellStyle name="常规 88" xfId="2601"/>
    <cellStyle name="常规 93" xfId="2602"/>
    <cellStyle name="常规 88 2" xfId="2603"/>
    <cellStyle name="常规 88 3" xfId="2604"/>
    <cellStyle name="常规 89 2" xfId="2605"/>
    <cellStyle name="常规 89 3" xfId="2606"/>
    <cellStyle name="常规 9" xfId="2607"/>
    <cellStyle name="常规 9 10" xfId="2608"/>
    <cellStyle name="常规 9 2" xfId="2609"/>
    <cellStyle name="常规 9 2 2" xfId="2610"/>
    <cellStyle name="常规 9 2 2 2" xfId="2611"/>
    <cellStyle name="常规 9 2 2 2 3" xfId="2612"/>
    <cellStyle name="常规 9 2 2 3" xfId="2613"/>
    <cellStyle name="常规 9 2 2 4" xfId="2614"/>
    <cellStyle name="常规 9 2 2 5" xfId="2615"/>
    <cellStyle name="常规 9 2 2 6" xfId="2616"/>
    <cellStyle name="常规 9 2 2 7" xfId="2617"/>
    <cellStyle name="常规 9 2 3" xfId="2618"/>
    <cellStyle name="常规 9 2 3 2" xfId="2619"/>
    <cellStyle name="常规 9 2 3 3" xfId="2620"/>
    <cellStyle name="常规 9 2 3 4" xfId="2621"/>
    <cellStyle name="常规 9 2 3 5" xfId="2622"/>
    <cellStyle name="常规 9 2 4" xfId="2623"/>
    <cellStyle name="常规 9 2 4 2" xfId="2624"/>
    <cellStyle name="常规 9 2 4 3" xfId="2625"/>
    <cellStyle name="常规 9 2 5" xfId="2626"/>
    <cellStyle name="常规 9 3" xfId="2627"/>
    <cellStyle name="常规 9 3 2" xfId="2628"/>
    <cellStyle name="常规 9 3 2 2" xfId="2629"/>
    <cellStyle name="常规 9 3 2 3" xfId="2630"/>
    <cellStyle name="常规 9 3 3" xfId="2631"/>
    <cellStyle name="常规 9 3 4" xfId="2632"/>
    <cellStyle name="常规 9 3 5" xfId="2633"/>
    <cellStyle name="常规 9 4 2" xfId="2634"/>
    <cellStyle name="常规 9 4 3" xfId="2635"/>
    <cellStyle name="常规 9 4 4" xfId="2636"/>
    <cellStyle name="常规 9 4 5" xfId="2637"/>
    <cellStyle name="输入 2 4 2 2" xfId="2638"/>
    <cellStyle name="常规 9 5 2" xfId="2639"/>
    <cellStyle name="常规 9 5 3" xfId="2640"/>
    <cellStyle name="常规 95" xfId="2641"/>
    <cellStyle name="常规 96" xfId="2642"/>
    <cellStyle name="常规 96 2" xfId="2643"/>
    <cellStyle name="常规 97" xfId="2644"/>
    <cellStyle name="常规 98" xfId="2645"/>
    <cellStyle name="常规 99" xfId="2646"/>
    <cellStyle name="常规 99 2" xfId="2647"/>
    <cellStyle name="好 2" xfId="2648"/>
    <cellStyle name="好 2 2" xfId="2649"/>
    <cellStyle name="好 2 5" xfId="2650"/>
    <cellStyle name="汇总 2" xfId="2651"/>
    <cellStyle name="汇总 2 2" xfId="2652"/>
    <cellStyle name="汇总 2 2 2" xfId="2653"/>
    <cellStyle name="汇总 2 2 3" xfId="2654"/>
    <cellStyle name="警告文本 2 2 2" xfId="2655"/>
    <cellStyle name="汇总 2 2 4" xfId="2656"/>
    <cellStyle name="汇总 2 3" xfId="2657"/>
    <cellStyle name="汇总 2 3 2" xfId="2658"/>
    <cellStyle name="汇总 2 3 2 2" xfId="2659"/>
    <cellStyle name="汇总 2 3 2 3" xfId="2660"/>
    <cellStyle name="汇总 2 3 3" xfId="2661"/>
    <cellStyle name="警告文本 2 3 2" xfId="2662"/>
    <cellStyle name="汇总 2 4" xfId="2663"/>
    <cellStyle name="汇总 2 4 2" xfId="2664"/>
    <cellStyle name="汇总 2 4 2 2" xfId="2665"/>
    <cellStyle name="汇总 2 4 2 3" xfId="2666"/>
    <cellStyle name="汇总 2 4 3" xfId="2667"/>
    <cellStyle name="警告文本 2 4 2" xfId="2668"/>
    <cellStyle name="汇总 2 4 4" xfId="2669"/>
    <cellStyle name="汇总 2 5" xfId="2670"/>
    <cellStyle name="汇总 2 5 2" xfId="2671"/>
    <cellStyle name="汇总 2 5 3" xfId="2672"/>
    <cellStyle name="汇总 2 6" xfId="2673"/>
    <cellStyle name="汇总 2 7" xfId="2674"/>
    <cellStyle name="计算 2" xfId="2675"/>
    <cellStyle name="计算 2 2" xfId="2676"/>
    <cellStyle name="计算 2 2 2" xfId="2677"/>
    <cellStyle name="计算 2 2 2 2" xfId="2678"/>
    <cellStyle name="计算 2 2 3" xfId="2679"/>
    <cellStyle name="计算 2 3" xfId="2680"/>
    <cellStyle name="计算 2 3 2" xfId="2681"/>
    <cellStyle name="计算 2 3 2 2" xfId="2682"/>
    <cellStyle name="计算 2 4" xfId="2683"/>
    <cellStyle name="计算 2 4 2" xfId="2684"/>
    <cellStyle name="计算 2 4 2 2" xfId="2685"/>
    <cellStyle name="计算 2 4 3" xfId="2686"/>
    <cellStyle name="计算 2 5" xfId="2687"/>
    <cellStyle name="计算 2 5 2" xfId="2688"/>
    <cellStyle name="计算 2 6" xfId="2689"/>
    <cellStyle name="检查单元格 2 4 2" xfId="2690"/>
    <cellStyle name="解释性文本 2 2" xfId="2691"/>
    <cellStyle name="解释性文本 2 5" xfId="2692"/>
    <cellStyle name="警告文本 2 2" xfId="2693"/>
    <cellStyle name="警告文本 2 3" xfId="2694"/>
    <cellStyle name="链接单元格 2" xfId="2695"/>
    <cellStyle name="链接单元格 2 2" xfId="2696"/>
    <cellStyle name="链接单元格 2 2 2" xfId="2697"/>
    <cellStyle name="链接单元格 2 3" xfId="2698"/>
    <cellStyle name="链接单元格 2 3 2" xfId="2699"/>
    <cellStyle name="链接单元格 2 4" xfId="2700"/>
    <cellStyle name="链接单元格 2 5" xfId="2701"/>
    <cellStyle name="千位分隔 2 2" xfId="2702"/>
    <cellStyle name="千位分隔 2 3" xfId="2703"/>
    <cellStyle name="千位分隔 2 4" xfId="2704"/>
    <cellStyle name="千位分隔 2 5" xfId="2705"/>
    <cellStyle name="千位分隔 2 6" xfId="2706"/>
    <cellStyle name="千位分隔 3 6" xfId="2707"/>
    <cellStyle name="千位分隔 4" xfId="2708"/>
    <cellStyle name="千位分隔 5" xfId="2709"/>
    <cellStyle name="强调文字颜色 2 2 2" xfId="2710"/>
    <cellStyle name="强调文字颜色 2 2 3" xfId="2711"/>
    <cellStyle name="强调文字颜色 2 2 4" xfId="2712"/>
    <cellStyle name="强调文字颜色 2 2 5" xfId="2713"/>
    <cellStyle name="强调文字颜色 3 2 2" xfId="2714"/>
    <cellStyle name="强调文字颜色 3 2 3" xfId="2715"/>
    <cellStyle name="强调文字颜色 3 2 4" xfId="2716"/>
    <cellStyle name="强调文字颜色 3 2 5" xfId="2717"/>
    <cellStyle name="强调文字颜色 4 2 2" xfId="2718"/>
    <cellStyle name="强调文字颜色 4 2 3" xfId="2719"/>
    <cellStyle name="强调文字颜色 4 2 4" xfId="2720"/>
    <cellStyle name="强调文字颜色 4 2 5" xfId="2721"/>
    <cellStyle name="强调文字颜色 5 2" xfId="2722"/>
    <cellStyle name="强调文字颜色 5 2 2" xfId="2723"/>
    <cellStyle name="强调文字颜色 5 2 3" xfId="2724"/>
    <cellStyle name="强调文字颜色 5 2 4" xfId="2725"/>
    <cellStyle name="强调文字颜色 5 2 5" xfId="2726"/>
    <cellStyle name="强调文字颜色 6 2" xfId="2727"/>
    <cellStyle name="强调文字颜色 6 2 3" xfId="2728"/>
    <cellStyle name="强调文字颜色 6 2 4" xfId="2729"/>
    <cellStyle name="强调文字颜色 6 2 5" xfId="2730"/>
    <cellStyle name="适中 2" xfId="2731"/>
    <cellStyle name="输出 2 2" xfId="2732"/>
    <cellStyle name="输出 2 3" xfId="2733"/>
    <cellStyle name="输出 2 4" xfId="2734"/>
    <cellStyle name="输出 2 5" xfId="2735"/>
    <cellStyle name="输出 2 6" xfId="2736"/>
    <cellStyle name="输出 2 7" xfId="2737"/>
    <cellStyle name="输入 2 5 2" xfId="2738"/>
    <cellStyle name="注释 2 2" xfId="2739"/>
    <cellStyle name="注释 2 2 2" xfId="2740"/>
    <cellStyle name="注释 2 2 3" xfId="2741"/>
    <cellStyle name="注释 2 3" xfId="2742"/>
    <cellStyle name="注释 2 4" xfId="2743"/>
    <cellStyle name="注释 2 5" xfId="2744"/>
    <cellStyle name="注释 2 5 2" xfId="2745"/>
    <cellStyle name="注释 2 5 3" xfId="2746"/>
    <cellStyle name="注释 2 6" xfId="2747"/>
    <cellStyle name="注释 2 7" xfId="274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3"/>
  <sheetViews>
    <sheetView tabSelected="1" view="pageBreakPreview" zoomScaleNormal="100" zoomScaleSheetLayoutView="100" topLeftCell="C1" workbookViewId="0">
      <selection activeCell="G10" sqref="G10"/>
    </sheetView>
  </sheetViews>
  <sheetFormatPr defaultColWidth="9" defaultRowHeight="13.5"/>
  <cols>
    <col min="1" max="1" width="5.125" style="7" hidden="1" customWidth="1"/>
    <col min="2" max="2" width="8.125" style="8" hidden="1" customWidth="1"/>
    <col min="3" max="3" width="6.125" style="9" customWidth="1"/>
    <col min="4" max="4" width="15.375" style="7" customWidth="1"/>
    <col min="5" max="5" width="20.5" style="7" customWidth="1"/>
    <col min="6" max="6" width="7.875" style="7" customWidth="1"/>
    <col min="7" max="7" width="8.125" style="9" customWidth="1"/>
    <col min="8" max="8" width="9.375" style="7" customWidth="1"/>
    <col min="9" max="9" width="8.75" style="9" customWidth="1"/>
    <col min="10" max="10" width="12.5" style="10" customWidth="1"/>
    <col min="11" max="11" width="14.375" style="9" customWidth="1"/>
    <col min="12" max="12" width="9.5" style="7" customWidth="1"/>
    <col min="13" max="13" width="10.125" style="7" customWidth="1"/>
    <col min="14" max="14" width="9.625" style="9" customWidth="1"/>
    <col min="15" max="15" width="10.5" style="9" customWidth="1"/>
    <col min="16" max="16384" width="9" style="7"/>
  </cols>
  <sheetData>
    <row r="1" spans="3:4">
      <c r="C1" s="11" t="s">
        <v>0</v>
      </c>
      <c r="D1" s="11"/>
    </row>
    <row r="2" ht="22.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37"/>
      <c r="K2" s="12"/>
      <c r="L2" s="12"/>
      <c r="M2" s="12"/>
      <c r="N2" s="12"/>
      <c r="O2" s="12"/>
    </row>
    <row r="3" customHeight="1" spans="1:15">
      <c r="A3" s="13"/>
      <c r="B3" s="14"/>
      <c r="C3" s="15" t="s">
        <v>2</v>
      </c>
      <c r="D3" s="16"/>
      <c r="E3" s="16"/>
      <c r="F3" s="16"/>
      <c r="G3" s="17" t="s">
        <v>3</v>
      </c>
      <c r="H3" s="17"/>
      <c r="I3" s="17"/>
      <c r="J3" s="16"/>
      <c r="K3" s="38" t="s">
        <v>4</v>
      </c>
      <c r="L3" s="38"/>
      <c r="M3" s="38"/>
      <c r="N3" s="39" t="s">
        <v>5</v>
      </c>
      <c r="O3" s="39"/>
    </row>
    <row r="4" ht="20.25" customHeight="1" spans="1:15">
      <c r="A4" s="18"/>
      <c r="B4" s="19"/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40"/>
      <c r="K4" s="41" t="s">
        <v>13</v>
      </c>
      <c r="L4" s="41" t="s">
        <v>14</v>
      </c>
      <c r="M4" s="41"/>
      <c r="N4" s="20" t="s">
        <v>15</v>
      </c>
      <c r="O4" s="20"/>
    </row>
    <row r="5" ht="48" spans="1:15">
      <c r="A5" s="18"/>
      <c r="B5" s="19"/>
      <c r="C5" s="20"/>
      <c r="D5" s="20"/>
      <c r="E5" s="20"/>
      <c r="F5" s="20"/>
      <c r="G5" s="20"/>
      <c r="H5" s="20"/>
      <c r="I5" s="41" t="s">
        <v>16</v>
      </c>
      <c r="J5" s="42" t="s">
        <v>17</v>
      </c>
      <c r="K5" s="20"/>
      <c r="L5" s="41" t="s">
        <v>18</v>
      </c>
      <c r="M5" s="41" t="s">
        <v>19</v>
      </c>
      <c r="N5" s="41" t="s">
        <v>20</v>
      </c>
      <c r="O5" s="22" t="s">
        <v>21</v>
      </c>
    </row>
    <row r="6" s="1" customFormat="1" ht="30.75" customHeight="1" spans="1:15">
      <c r="A6" s="21"/>
      <c r="B6" s="19"/>
      <c r="C6" s="22" t="s">
        <v>22</v>
      </c>
      <c r="D6" s="21"/>
      <c r="E6" s="21"/>
      <c r="F6" s="21"/>
      <c r="G6" s="21"/>
      <c r="H6" s="21"/>
      <c r="I6" s="21"/>
      <c r="J6" s="22">
        <f>J7+J18+J542</f>
        <v>44961.969</v>
      </c>
      <c r="K6" s="21"/>
      <c r="L6" s="21"/>
      <c r="M6" s="21"/>
      <c r="N6" s="21"/>
      <c r="O6" s="21"/>
    </row>
    <row r="7" s="2" customFormat="1" ht="21.75" customHeight="1" spans="1:15">
      <c r="A7" s="22"/>
      <c r="B7" s="22"/>
      <c r="C7" s="22" t="s">
        <v>23</v>
      </c>
      <c r="D7" s="22" t="s">
        <v>24</v>
      </c>
      <c r="E7" s="22"/>
      <c r="F7" s="22"/>
      <c r="G7" s="22"/>
      <c r="H7" s="22"/>
      <c r="I7" s="22"/>
      <c r="J7" s="43">
        <f>J8+J14</f>
        <v>9830</v>
      </c>
      <c r="K7" s="22"/>
      <c r="L7" s="22"/>
      <c r="M7" s="22"/>
      <c r="N7" s="22"/>
      <c r="O7" s="22"/>
    </row>
    <row r="8" s="3" customFormat="1" ht="21" customHeight="1" spans="1:15">
      <c r="A8" s="22" t="s">
        <v>25</v>
      </c>
      <c r="B8" s="23"/>
      <c r="C8" s="24" t="s">
        <v>26</v>
      </c>
      <c r="D8" s="22" t="s">
        <v>27</v>
      </c>
      <c r="E8" s="22"/>
      <c r="F8" s="22"/>
      <c r="G8" s="22"/>
      <c r="H8" s="25">
        <f>SUM(H9:H13)</f>
        <v>4765</v>
      </c>
      <c r="I8" s="22"/>
      <c r="J8" s="25">
        <f>SUM(J9:J13)</f>
        <v>4765</v>
      </c>
      <c r="K8" s="22"/>
      <c r="L8" s="23"/>
      <c r="M8" s="23"/>
      <c r="N8" s="22"/>
      <c r="O8" s="22"/>
    </row>
    <row r="9" ht="48" spans="1:15">
      <c r="A9" s="21"/>
      <c r="B9" s="19" t="s">
        <v>28</v>
      </c>
      <c r="C9" s="21">
        <v>1</v>
      </c>
      <c r="D9" s="21" t="s">
        <v>29</v>
      </c>
      <c r="E9" s="21" t="s">
        <v>30</v>
      </c>
      <c r="F9" s="21" t="s">
        <v>31</v>
      </c>
      <c r="G9" s="21" t="s">
        <v>32</v>
      </c>
      <c r="H9" s="21">
        <v>3000</v>
      </c>
      <c r="I9" s="21" t="s">
        <v>33</v>
      </c>
      <c r="J9" s="33">
        <v>3000</v>
      </c>
      <c r="K9" s="21" t="s">
        <v>34</v>
      </c>
      <c r="L9" s="44">
        <v>43191</v>
      </c>
      <c r="M9" s="44">
        <v>43344</v>
      </c>
      <c r="N9" s="21" t="s">
        <v>35</v>
      </c>
      <c r="O9" s="21" t="s">
        <v>35</v>
      </c>
    </row>
    <row r="10" ht="95.25" customHeight="1" spans="1:15">
      <c r="A10" s="21"/>
      <c r="B10" s="19" t="s">
        <v>28</v>
      </c>
      <c r="C10" s="21">
        <v>2</v>
      </c>
      <c r="D10" s="21" t="s">
        <v>36</v>
      </c>
      <c r="E10" s="21" t="s">
        <v>37</v>
      </c>
      <c r="F10" s="21" t="s">
        <v>38</v>
      </c>
      <c r="G10" s="21" t="s">
        <v>39</v>
      </c>
      <c r="H10" s="21">
        <v>500</v>
      </c>
      <c r="I10" s="21" t="s">
        <v>40</v>
      </c>
      <c r="J10" s="45">
        <v>500</v>
      </c>
      <c r="K10" s="21" t="s">
        <v>34</v>
      </c>
      <c r="L10" s="44">
        <v>43191</v>
      </c>
      <c r="M10" s="44">
        <v>43344</v>
      </c>
      <c r="N10" s="21" t="s">
        <v>35</v>
      </c>
      <c r="O10" s="21" t="s">
        <v>35</v>
      </c>
    </row>
    <row r="11" ht="60" spans="1:15">
      <c r="A11" s="21"/>
      <c r="B11" s="19" t="s">
        <v>28</v>
      </c>
      <c r="C11" s="21">
        <v>3</v>
      </c>
      <c r="D11" s="21" t="s">
        <v>41</v>
      </c>
      <c r="E11" s="21" t="s">
        <v>42</v>
      </c>
      <c r="F11" s="21"/>
      <c r="G11" s="21" t="s">
        <v>43</v>
      </c>
      <c r="H11" s="21">
        <v>1000</v>
      </c>
      <c r="I11" s="21" t="s">
        <v>33</v>
      </c>
      <c r="J11" s="33">
        <v>1000</v>
      </c>
      <c r="K11" s="21" t="s">
        <v>44</v>
      </c>
      <c r="L11" s="44">
        <v>43191</v>
      </c>
      <c r="M11" s="44">
        <v>43435</v>
      </c>
      <c r="N11" s="21" t="s">
        <v>35</v>
      </c>
      <c r="O11" s="21" t="s">
        <v>35</v>
      </c>
    </row>
    <row r="12" ht="22.5" spans="1:15">
      <c r="A12" s="26"/>
      <c r="B12" s="26" t="s">
        <v>28</v>
      </c>
      <c r="C12" s="21">
        <v>4</v>
      </c>
      <c r="D12" s="26" t="s">
        <v>45</v>
      </c>
      <c r="E12" s="26" t="s">
        <v>46</v>
      </c>
      <c r="F12" s="26" t="s">
        <v>47</v>
      </c>
      <c r="G12" s="26"/>
      <c r="H12" s="26">
        <v>188</v>
      </c>
      <c r="I12" s="26" t="s">
        <v>40</v>
      </c>
      <c r="J12" s="46">
        <v>188</v>
      </c>
      <c r="K12" s="26"/>
      <c r="L12" s="47">
        <v>43009</v>
      </c>
      <c r="M12" s="47">
        <v>43374</v>
      </c>
      <c r="N12" s="48" t="s">
        <v>48</v>
      </c>
      <c r="O12" s="48" t="s">
        <v>49</v>
      </c>
    </row>
    <row r="13" ht="33.75" spans="1:15">
      <c r="A13" s="18"/>
      <c r="B13" s="26" t="s">
        <v>28</v>
      </c>
      <c r="C13" s="21">
        <v>5</v>
      </c>
      <c r="D13" s="27" t="s">
        <v>50</v>
      </c>
      <c r="E13" s="27" t="s">
        <v>51</v>
      </c>
      <c r="F13" s="27" t="s">
        <v>31</v>
      </c>
      <c r="G13" s="27" t="s">
        <v>52</v>
      </c>
      <c r="H13" s="27">
        <v>77</v>
      </c>
      <c r="I13" s="27" t="s">
        <v>40</v>
      </c>
      <c r="J13" s="49">
        <v>77</v>
      </c>
      <c r="K13" s="50" t="s">
        <v>53</v>
      </c>
      <c r="L13" s="51">
        <v>43070</v>
      </c>
      <c r="M13" s="51">
        <v>43191</v>
      </c>
      <c r="N13" s="27" t="s">
        <v>54</v>
      </c>
      <c r="O13" s="27" t="s">
        <v>54</v>
      </c>
    </row>
    <row r="14" s="3" customFormat="1" spans="1:15">
      <c r="A14" s="22" t="s">
        <v>55</v>
      </c>
      <c r="B14" s="23"/>
      <c r="C14" s="24" t="s">
        <v>56</v>
      </c>
      <c r="D14" s="28" t="s">
        <v>57</v>
      </c>
      <c r="E14" s="28"/>
      <c r="F14" s="28"/>
      <c r="G14" s="28"/>
      <c r="H14" s="28">
        <v>5065</v>
      </c>
      <c r="I14" s="28"/>
      <c r="J14" s="52">
        <v>5065</v>
      </c>
      <c r="K14" s="28"/>
      <c r="L14" s="28"/>
      <c r="M14" s="28"/>
      <c r="N14" s="28"/>
      <c r="O14" s="28"/>
    </row>
    <row r="15" ht="48" spans="1:15">
      <c r="A15" s="21"/>
      <c r="B15" s="19" t="s">
        <v>58</v>
      </c>
      <c r="C15" s="29">
        <v>1</v>
      </c>
      <c r="D15" s="29" t="s">
        <v>59</v>
      </c>
      <c r="E15" s="29" t="s">
        <v>60</v>
      </c>
      <c r="F15" s="29" t="s">
        <v>61</v>
      </c>
      <c r="G15" s="29" t="s">
        <v>62</v>
      </c>
      <c r="H15" s="29">
        <v>365</v>
      </c>
      <c r="I15" s="29" t="s">
        <v>33</v>
      </c>
      <c r="J15" s="53">
        <v>365</v>
      </c>
      <c r="K15" s="29" t="s">
        <v>63</v>
      </c>
      <c r="L15" s="54">
        <v>43252</v>
      </c>
      <c r="M15" s="54">
        <v>43344</v>
      </c>
      <c r="N15" s="29" t="s">
        <v>64</v>
      </c>
      <c r="O15" s="29" t="s">
        <v>64</v>
      </c>
    </row>
    <row r="16" ht="36" spans="1:15">
      <c r="A16" s="21"/>
      <c r="B16" s="19" t="s">
        <v>58</v>
      </c>
      <c r="C16" s="29">
        <v>2</v>
      </c>
      <c r="D16" s="29" t="s">
        <v>65</v>
      </c>
      <c r="E16" s="29" t="s">
        <v>66</v>
      </c>
      <c r="F16" s="29" t="s">
        <v>67</v>
      </c>
      <c r="G16" s="29" t="s">
        <v>68</v>
      </c>
      <c r="H16" s="29">
        <v>4570</v>
      </c>
      <c r="I16" s="29" t="s">
        <v>33</v>
      </c>
      <c r="J16" s="53">
        <v>4570</v>
      </c>
      <c r="K16" s="29" t="s">
        <v>69</v>
      </c>
      <c r="L16" s="54">
        <v>43191</v>
      </c>
      <c r="M16" s="54">
        <v>43374</v>
      </c>
      <c r="N16" s="29" t="s">
        <v>64</v>
      </c>
      <c r="O16" s="29" t="s">
        <v>64</v>
      </c>
    </row>
    <row r="17" ht="48" spans="1:15">
      <c r="A17" s="21"/>
      <c r="B17" s="19" t="s">
        <v>58</v>
      </c>
      <c r="C17" s="29">
        <v>3</v>
      </c>
      <c r="D17" s="29" t="s">
        <v>70</v>
      </c>
      <c r="E17" s="29" t="s">
        <v>71</v>
      </c>
      <c r="F17" s="29" t="s">
        <v>72</v>
      </c>
      <c r="G17" s="29" t="s">
        <v>73</v>
      </c>
      <c r="H17" s="29">
        <v>130</v>
      </c>
      <c r="I17" s="29" t="s">
        <v>33</v>
      </c>
      <c r="J17" s="53">
        <v>130</v>
      </c>
      <c r="K17" s="29" t="s">
        <v>74</v>
      </c>
      <c r="L17" s="54">
        <v>43191</v>
      </c>
      <c r="M17" s="54">
        <v>43282</v>
      </c>
      <c r="N17" s="29" t="s">
        <v>64</v>
      </c>
      <c r="O17" s="29" t="s">
        <v>64</v>
      </c>
    </row>
    <row r="18" s="4" customFormat="1" ht="18" customHeight="1" spans="1:15">
      <c r="A18" s="22"/>
      <c r="B18" s="23"/>
      <c r="C18" s="28" t="s">
        <v>75</v>
      </c>
      <c r="D18" s="28" t="s">
        <v>76</v>
      </c>
      <c r="E18" s="28"/>
      <c r="F18" s="28"/>
      <c r="G18" s="28"/>
      <c r="H18" s="28"/>
      <c r="I18" s="28"/>
      <c r="J18" s="52">
        <f>+J19+J185+J231+J540+J260</f>
        <v>29279.489</v>
      </c>
      <c r="K18" s="28"/>
      <c r="L18" s="55"/>
      <c r="M18" s="55"/>
      <c r="N18" s="28"/>
      <c r="O18" s="28"/>
    </row>
    <row r="19" ht="18" customHeight="1" spans="1:15">
      <c r="A19" s="21"/>
      <c r="B19" s="19"/>
      <c r="C19" s="24" t="s">
        <v>26</v>
      </c>
      <c r="D19" s="28" t="s">
        <v>77</v>
      </c>
      <c r="E19" s="29"/>
      <c r="F19" s="29"/>
      <c r="G19" s="29"/>
      <c r="H19" s="29"/>
      <c r="I19" s="29"/>
      <c r="J19" s="52">
        <f>J20+J179+J172</f>
        <v>12608.14</v>
      </c>
      <c r="K19" s="29"/>
      <c r="L19" s="54"/>
      <c r="M19" s="54"/>
      <c r="N19" s="29"/>
      <c r="O19" s="29"/>
    </row>
    <row r="20" ht="18" customHeight="1" spans="1:15">
      <c r="A20" s="21"/>
      <c r="B20" s="19"/>
      <c r="C20" s="24">
        <v>1</v>
      </c>
      <c r="D20" s="28" t="s">
        <v>78</v>
      </c>
      <c r="E20" s="28"/>
      <c r="F20" s="28"/>
      <c r="G20" s="28"/>
      <c r="H20" s="28"/>
      <c r="I20" s="28"/>
      <c r="J20" s="25">
        <f>SUM(J21:J171)</f>
        <v>12537.14</v>
      </c>
      <c r="K20" s="29"/>
      <c r="L20" s="54"/>
      <c r="M20" s="54"/>
      <c r="N20" s="29"/>
      <c r="O20" s="29"/>
    </row>
    <row r="21" ht="24" spans="1:15">
      <c r="A21" s="18"/>
      <c r="B21" s="19" t="s">
        <v>79</v>
      </c>
      <c r="C21" s="30" t="s">
        <v>80</v>
      </c>
      <c r="D21" s="31" t="s">
        <v>81</v>
      </c>
      <c r="E21" s="21" t="s">
        <v>82</v>
      </c>
      <c r="F21" s="32" t="s">
        <v>83</v>
      </c>
      <c r="G21" s="33">
        <v>27.9153534443944</v>
      </c>
      <c r="H21" s="34">
        <v>160.2</v>
      </c>
      <c r="I21" s="21" t="s">
        <v>33</v>
      </c>
      <c r="J21" s="33">
        <v>62</v>
      </c>
      <c r="K21" s="21" t="s">
        <v>84</v>
      </c>
      <c r="L21" s="56">
        <v>42917</v>
      </c>
      <c r="M21" s="56">
        <v>43221</v>
      </c>
      <c r="N21" s="21" t="s">
        <v>85</v>
      </c>
      <c r="O21" s="21" t="s">
        <v>86</v>
      </c>
    </row>
    <row r="22" ht="24" spans="1:15">
      <c r="A22" s="18"/>
      <c r="B22" s="19" t="s">
        <v>79</v>
      </c>
      <c r="C22" s="30" t="s">
        <v>87</v>
      </c>
      <c r="D22" s="31" t="s">
        <v>88</v>
      </c>
      <c r="E22" s="21" t="s">
        <v>89</v>
      </c>
      <c r="F22" s="32" t="s">
        <v>90</v>
      </c>
      <c r="G22" s="33">
        <v>14.6978769733261</v>
      </c>
      <c r="H22" s="34">
        <v>365.8</v>
      </c>
      <c r="I22" s="21" t="s">
        <v>33</v>
      </c>
      <c r="J22" s="33">
        <v>81</v>
      </c>
      <c r="K22" s="21" t="s">
        <v>91</v>
      </c>
      <c r="L22" s="56">
        <v>42948</v>
      </c>
      <c r="M22" s="56">
        <v>43252</v>
      </c>
      <c r="N22" s="21" t="s">
        <v>85</v>
      </c>
      <c r="O22" s="21" t="s">
        <v>92</v>
      </c>
    </row>
    <row r="23" ht="36" spans="1:15">
      <c r="A23" s="18"/>
      <c r="B23" s="19" t="s">
        <v>79</v>
      </c>
      <c r="C23" s="30" t="s">
        <v>93</v>
      </c>
      <c r="D23" s="31" t="s">
        <v>94</v>
      </c>
      <c r="E23" s="21" t="s">
        <v>95</v>
      </c>
      <c r="F23" s="34" t="s">
        <v>96</v>
      </c>
      <c r="G23" s="33">
        <v>55.6107249255214</v>
      </c>
      <c r="H23" s="34">
        <v>92.1028</v>
      </c>
      <c r="I23" s="21" t="s">
        <v>33</v>
      </c>
      <c r="J23" s="33">
        <v>56</v>
      </c>
      <c r="K23" s="21" t="s">
        <v>97</v>
      </c>
      <c r="L23" s="56">
        <v>42887</v>
      </c>
      <c r="M23" s="56">
        <v>43101</v>
      </c>
      <c r="N23" s="21" t="s">
        <v>85</v>
      </c>
      <c r="O23" s="21" t="s">
        <v>98</v>
      </c>
    </row>
    <row r="24" ht="36" spans="1:15">
      <c r="A24" s="18"/>
      <c r="B24" s="19" t="s">
        <v>79</v>
      </c>
      <c r="C24" s="30" t="s">
        <v>99</v>
      </c>
      <c r="D24" s="31" t="s">
        <v>100</v>
      </c>
      <c r="E24" s="21" t="s">
        <v>101</v>
      </c>
      <c r="F24" s="32" t="s">
        <v>102</v>
      </c>
      <c r="G24" s="33">
        <v>69.8985343855693</v>
      </c>
      <c r="H24" s="34">
        <v>125.2578</v>
      </c>
      <c r="I24" s="21" t="s">
        <v>33</v>
      </c>
      <c r="J24" s="33">
        <v>62</v>
      </c>
      <c r="K24" s="21" t="s">
        <v>103</v>
      </c>
      <c r="L24" s="56">
        <v>42887</v>
      </c>
      <c r="M24" s="56">
        <v>43101</v>
      </c>
      <c r="N24" s="21" t="s">
        <v>85</v>
      </c>
      <c r="O24" s="21" t="s">
        <v>104</v>
      </c>
    </row>
    <row r="25" ht="36" spans="1:15">
      <c r="A25" s="18"/>
      <c r="B25" s="19" t="s">
        <v>79</v>
      </c>
      <c r="C25" s="30" t="s">
        <v>105</v>
      </c>
      <c r="D25" s="31" t="s">
        <v>106</v>
      </c>
      <c r="E25" s="21" t="s">
        <v>107</v>
      </c>
      <c r="F25" s="32" t="s">
        <v>108</v>
      </c>
      <c r="G25" s="33">
        <v>27.6190476190476</v>
      </c>
      <c r="H25" s="34">
        <v>199.0049</v>
      </c>
      <c r="I25" s="21" t="s">
        <v>33</v>
      </c>
      <c r="J25" s="33">
        <v>58</v>
      </c>
      <c r="K25" s="21" t="s">
        <v>109</v>
      </c>
      <c r="L25" s="56">
        <v>42948</v>
      </c>
      <c r="M25" s="56">
        <v>43252</v>
      </c>
      <c r="N25" s="21" t="s">
        <v>85</v>
      </c>
      <c r="O25" s="21" t="s">
        <v>110</v>
      </c>
    </row>
    <row r="26" ht="24" spans="1:15">
      <c r="A26" s="18"/>
      <c r="B26" s="19" t="s">
        <v>79</v>
      </c>
      <c r="C26" s="30" t="s">
        <v>111</v>
      </c>
      <c r="D26" s="31" t="s">
        <v>112</v>
      </c>
      <c r="E26" s="21" t="s">
        <v>113</v>
      </c>
      <c r="F26" s="32" t="s">
        <v>114</v>
      </c>
      <c r="G26" s="34">
        <v>23.2558139534884</v>
      </c>
      <c r="H26" s="34">
        <v>273.1643</v>
      </c>
      <c r="I26" s="21" t="s">
        <v>33</v>
      </c>
      <c r="J26" s="33">
        <v>63</v>
      </c>
      <c r="K26" s="21" t="s">
        <v>115</v>
      </c>
      <c r="L26" s="56">
        <v>42979</v>
      </c>
      <c r="M26" s="56">
        <v>43282</v>
      </c>
      <c r="N26" s="21" t="s">
        <v>85</v>
      </c>
      <c r="O26" s="21" t="s">
        <v>116</v>
      </c>
    </row>
    <row r="27" ht="24" spans="1:15">
      <c r="A27" s="18"/>
      <c r="B27" s="19" t="s">
        <v>79</v>
      </c>
      <c r="C27" s="30" t="s">
        <v>117</v>
      </c>
      <c r="D27" s="31" t="s">
        <v>118</v>
      </c>
      <c r="E27" s="21" t="s">
        <v>119</v>
      </c>
      <c r="F27" s="32" t="s">
        <v>120</v>
      </c>
      <c r="G27" s="33">
        <v>95.8751393534002</v>
      </c>
      <c r="H27" s="34">
        <v>53.7004</v>
      </c>
      <c r="I27" s="21" t="s">
        <v>33</v>
      </c>
      <c r="J27" s="33">
        <v>86</v>
      </c>
      <c r="K27" s="21" t="s">
        <v>121</v>
      </c>
      <c r="L27" s="56">
        <v>42917</v>
      </c>
      <c r="M27" s="56">
        <v>43101</v>
      </c>
      <c r="N27" s="21" t="s">
        <v>85</v>
      </c>
      <c r="O27" s="57" t="s">
        <v>122</v>
      </c>
    </row>
    <row r="28" ht="24" spans="1:15">
      <c r="A28" s="18"/>
      <c r="B28" s="19" t="s">
        <v>79</v>
      </c>
      <c r="C28" s="30" t="s">
        <v>123</v>
      </c>
      <c r="D28" s="31" t="s">
        <v>124</v>
      </c>
      <c r="E28" s="21" t="s">
        <v>125</v>
      </c>
      <c r="F28" s="32" t="s">
        <v>126</v>
      </c>
      <c r="G28" s="33">
        <v>0</v>
      </c>
      <c r="H28" s="34">
        <v>133.1888</v>
      </c>
      <c r="I28" s="21" t="s">
        <v>33</v>
      </c>
      <c r="J28" s="33"/>
      <c r="K28" s="21" t="s">
        <v>127</v>
      </c>
      <c r="L28" s="56">
        <v>42917</v>
      </c>
      <c r="M28" s="56">
        <v>43101</v>
      </c>
      <c r="N28" s="21" t="s">
        <v>85</v>
      </c>
      <c r="O28" s="57" t="s">
        <v>122</v>
      </c>
    </row>
    <row r="29" ht="36" spans="1:15">
      <c r="A29" s="18"/>
      <c r="B29" s="19" t="s">
        <v>79</v>
      </c>
      <c r="C29" s="30" t="s">
        <v>128</v>
      </c>
      <c r="D29" s="31" t="s">
        <v>129</v>
      </c>
      <c r="E29" s="21" t="s">
        <v>130</v>
      </c>
      <c r="F29" s="32" t="s">
        <v>131</v>
      </c>
      <c r="G29" s="33">
        <v>56.8256041802743</v>
      </c>
      <c r="H29" s="34">
        <v>125.6912</v>
      </c>
      <c r="I29" s="21" t="s">
        <v>33</v>
      </c>
      <c r="J29" s="33">
        <v>87</v>
      </c>
      <c r="K29" s="21" t="s">
        <v>132</v>
      </c>
      <c r="L29" s="56">
        <v>42917</v>
      </c>
      <c r="M29" s="56">
        <v>43191</v>
      </c>
      <c r="N29" s="21" t="s">
        <v>85</v>
      </c>
      <c r="O29" s="57" t="s">
        <v>133</v>
      </c>
    </row>
    <row r="30" ht="24" spans="1:15">
      <c r="A30" s="18"/>
      <c r="B30" s="19" t="s">
        <v>79</v>
      </c>
      <c r="C30" s="30" t="s">
        <v>134</v>
      </c>
      <c r="D30" s="31" t="s">
        <v>135</v>
      </c>
      <c r="E30" s="21" t="s">
        <v>136</v>
      </c>
      <c r="F30" s="32" t="s">
        <v>137</v>
      </c>
      <c r="G30" s="33">
        <v>14.3097643097643</v>
      </c>
      <c r="H30" s="34">
        <v>441.893</v>
      </c>
      <c r="I30" s="21" t="s">
        <v>33</v>
      </c>
      <c r="J30" s="33">
        <v>119</v>
      </c>
      <c r="K30" s="21" t="s">
        <v>138</v>
      </c>
      <c r="L30" s="56">
        <v>42917</v>
      </c>
      <c r="M30" s="56">
        <v>43191</v>
      </c>
      <c r="N30" s="21" t="s">
        <v>85</v>
      </c>
      <c r="O30" s="57" t="s">
        <v>139</v>
      </c>
    </row>
    <row r="31" ht="24" spans="1:15">
      <c r="A31" s="18"/>
      <c r="B31" s="19" t="s">
        <v>79</v>
      </c>
      <c r="C31" s="30" t="s">
        <v>140</v>
      </c>
      <c r="D31" s="31" t="s">
        <v>141</v>
      </c>
      <c r="E31" s="21" t="s">
        <v>142</v>
      </c>
      <c r="F31" s="32" t="s">
        <v>143</v>
      </c>
      <c r="G31" s="33">
        <v>198.789974070873</v>
      </c>
      <c r="H31" s="34">
        <v>374.7905</v>
      </c>
      <c r="I31" s="21" t="s">
        <v>33</v>
      </c>
      <c r="J31" s="33">
        <v>230</v>
      </c>
      <c r="K31" s="21" t="s">
        <v>144</v>
      </c>
      <c r="L31" s="56">
        <v>42979</v>
      </c>
      <c r="M31" s="56">
        <v>43252</v>
      </c>
      <c r="N31" s="21" t="s">
        <v>85</v>
      </c>
      <c r="O31" s="57" t="s">
        <v>145</v>
      </c>
    </row>
    <row r="32" ht="24" spans="1:15">
      <c r="A32" s="18"/>
      <c r="B32" s="19" t="s">
        <v>79</v>
      </c>
      <c r="C32" s="30" t="s">
        <v>146</v>
      </c>
      <c r="D32" s="31" t="s">
        <v>147</v>
      </c>
      <c r="E32" s="21" t="s">
        <v>148</v>
      </c>
      <c r="F32" s="32" t="s">
        <v>149</v>
      </c>
      <c r="G32" s="33"/>
      <c r="H32" s="34">
        <v>206.0921</v>
      </c>
      <c r="I32" s="21" t="s">
        <v>33</v>
      </c>
      <c r="J32" s="33"/>
      <c r="K32" s="21" t="s">
        <v>150</v>
      </c>
      <c r="L32" s="56">
        <v>42979</v>
      </c>
      <c r="M32" s="56">
        <v>43252</v>
      </c>
      <c r="N32" s="21" t="s">
        <v>85</v>
      </c>
      <c r="O32" s="57" t="s">
        <v>145</v>
      </c>
    </row>
    <row r="33" ht="24" spans="1:15">
      <c r="A33" s="18"/>
      <c r="B33" s="19" t="s">
        <v>79</v>
      </c>
      <c r="C33" s="30" t="s">
        <v>151</v>
      </c>
      <c r="D33" s="31" t="s">
        <v>152</v>
      </c>
      <c r="E33" s="21" t="s">
        <v>153</v>
      </c>
      <c r="F33" s="32" t="s">
        <v>154</v>
      </c>
      <c r="G33" s="33"/>
      <c r="H33" s="34">
        <v>295.2546</v>
      </c>
      <c r="I33" s="21" t="s">
        <v>33</v>
      </c>
      <c r="J33" s="33"/>
      <c r="K33" s="21" t="s">
        <v>155</v>
      </c>
      <c r="L33" s="56">
        <v>42979</v>
      </c>
      <c r="M33" s="56">
        <v>43252</v>
      </c>
      <c r="N33" s="21" t="s">
        <v>85</v>
      </c>
      <c r="O33" s="57" t="s">
        <v>145</v>
      </c>
    </row>
    <row r="34" ht="36" spans="1:15">
      <c r="A34" s="18"/>
      <c r="B34" s="19" t="s">
        <v>79</v>
      </c>
      <c r="C34" s="30" t="s">
        <v>156</v>
      </c>
      <c r="D34" s="31" t="s">
        <v>100</v>
      </c>
      <c r="E34" s="21" t="s">
        <v>157</v>
      </c>
      <c r="F34" s="32" t="s">
        <v>102</v>
      </c>
      <c r="G34" s="33">
        <v>49.5742092457421</v>
      </c>
      <c r="H34" s="34">
        <v>498.7344</v>
      </c>
      <c r="I34" s="21" t="s">
        <v>33</v>
      </c>
      <c r="J34" s="33">
        <v>163</v>
      </c>
      <c r="K34" s="21" t="s">
        <v>158</v>
      </c>
      <c r="L34" s="56">
        <v>43009</v>
      </c>
      <c r="M34" s="56">
        <v>43282</v>
      </c>
      <c r="N34" s="21" t="s">
        <v>85</v>
      </c>
      <c r="O34" s="57" t="s">
        <v>159</v>
      </c>
    </row>
    <row r="35" ht="24" spans="1:15">
      <c r="A35" s="18"/>
      <c r="B35" s="19" t="s">
        <v>79</v>
      </c>
      <c r="C35" s="30" t="s">
        <v>160</v>
      </c>
      <c r="D35" s="31" t="s">
        <v>161</v>
      </c>
      <c r="E35" s="21" t="s">
        <v>162</v>
      </c>
      <c r="F35" s="32" t="s">
        <v>163</v>
      </c>
      <c r="G35" s="33">
        <v>29.1640994043952</v>
      </c>
      <c r="H35" s="34">
        <v>355.9912</v>
      </c>
      <c r="I35" s="21" t="s">
        <v>33</v>
      </c>
      <c r="J35" s="33">
        <v>142</v>
      </c>
      <c r="K35" s="21" t="s">
        <v>164</v>
      </c>
      <c r="L35" s="56">
        <v>42917</v>
      </c>
      <c r="M35" s="56">
        <v>43221</v>
      </c>
      <c r="N35" s="21" t="s">
        <v>85</v>
      </c>
      <c r="O35" s="31" t="s">
        <v>165</v>
      </c>
    </row>
    <row r="36" ht="24" spans="1:15">
      <c r="A36" s="18"/>
      <c r="B36" s="19" t="s">
        <v>79</v>
      </c>
      <c r="C36" s="30" t="s">
        <v>166</v>
      </c>
      <c r="D36" s="31" t="s">
        <v>167</v>
      </c>
      <c r="E36" s="21" t="s">
        <v>168</v>
      </c>
      <c r="F36" s="32" t="s">
        <v>169</v>
      </c>
      <c r="G36" s="33">
        <v>16.7725126200944</v>
      </c>
      <c r="H36" s="34">
        <v>661.4389</v>
      </c>
      <c r="I36" s="21" t="s">
        <v>33</v>
      </c>
      <c r="J36" s="33">
        <v>103</v>
      </c>
      <c r="K36" s="21" t="s">
        <v>170</v>
      </c>
      <c r="L36" s="56">
        <v>42917</v>
      </c>
      <c r="M36" s="56">
        <v>43221</v>
      </c>
      <c r="N36" s="21" t="s">
        <v>85</v>
      </c>
      <c r="O36" s="31" t="s">
        <v>171</v>
      </c>
    </row>
    <row r="37" ht="24" spans="1:15">
      <c r="A37" s="18"/>
      <c r="B37" s="19" t="s">
        <v>79</v>
      </c>
      <c r="C37" s="30" t="s">
        <v>172</v>
      </c>
      <c r="D37" s="31" t="s">
        <v>173</v>
      </c>
      <c r="E37" s="21" t="s">
        <v>174</v>
      </c>
      <c r="F37" s="32" t="s">
        <v>175</v>
      </c>
      <c r="G37" s="33">
        <v>130.232558139535</v>
      </c>
      <c r="H37" s="34">
        <v>95.7469</v>
      </c>
      <c r="I37" s="21" t="s">
        <v>33</v>
      </c>
      <c r="J37" s="33">
        <v>112</v>
      </c>
      <c r="K37" s="21" t="s">
        <v>176</v>
      </c>
      <c r="L37" s="56">
        <v>42917</v>
      </c>
      <c r="M37" s="56">
        <v>43221</v>
      </c>
      <c r="N37" s="21" t="s">
        <v>85</v>
      </c>
      <c r="O37" s="31" t="s">
        <v>177</v>
      </c>
    </row>
    <row r="38" ht="24" spans="1:15">
      <c r="A38" s="18"/>
      <c r="B38" s="19" t="s">
        <v>79</v>
      </c>
      <c r="C38" s="30" t="s">
        <v>178</v>
      </c>
      <c r="D38" s="31" t="s">
        <v>179</v>
      </c>
      <c r="E38" s="21" t="s">
        <v>180</v>
      </c>
      <c r="F38" s="32" t="s">
        <v>181</v>
      </c>
      <c r="G38" s="33">
        <v>0</v>
      </c>
      <c r="H38" s="34">
        <v>417.9114</v>
      </c>
      <c r="I38" s="21" t="s">
        <v>33</v>
      </c>
      <c r="J38" s="33"/>
      <c r="K38" s="21" t="s">
        <v>182</v>
      </c>
      <c r="L38" s="56">
        <v>42917</v>
      </c>
      <c r="M38" s="56">
        <v>43221</v>
      </c>
      <c r="N38" s="21" t="s">
        <v>85</v>
      </c>
      <c r="O38" s="31" t="s">
        <v>177</v>
      </c>
    </row>
    <row r="39" ht="36" spans="1:15">
      <c r="A39" s="18"/>
      <c r="B39" s="19" t="s">
        <v>79</v>
      </c>
      <c r="C39" s="30" t="s">
        <v>183</v>
      </c>
      <c r="D39" s="31" t="s">
        <v>184</v>
      </c>
      <c r="E39" s="21" t="s">
        <v>185</v>
      </c>
      <c r="F39" s="32" t="s">
        <v>186</v>
      </c>
      <c r="G39" s="33">
        <v>58.0262600592969</v>
      </c>
      <c r="H39" s="34">
        <v>181.7</v>
      </c>
      <c r="I39" s="21" t="s">
        <v>33</v>
      </c>
      <c r="J39" s="33">
        <v>137</v>
      </c>
      <c r="K39" s="21" t="s">
        <v>187</v>
      </c>
      <c r="L39" s="56">
        <v>42887</v>
      </c>
      <c r="M39" s="56">
        <v>43101</v>
      </c>
      <c r="N39" s="21" t="s">
        <v>85</v>
      </c>
      <c r="O39" s="31" t="s">
        <v>188</v>
      </c>
    </row>
    <row r="40" ht="36" spans="1:15">
      <c r="A40" s="18"/>
      <c r="B40" s="19" t="s">
        <v>79</v>
      </c>
      <c r="C40" s="30" t="s">
        <v>189</v>
      </c>
      <c r="D40" s="31" t="s">
        <v>190</v>
      </c>
      <c r="E40" s="21" t="s">
        <v>191</v>
      </c>
      <c r="F40" s="32" t="s">
        <v>192</v>
      </c>
      <c r="G40" s="33">
        <v>22.2419928825623</v>
      </c>
      <c r="H40" s="34">
        <v>197</v>
      </c>
      <c r="I40" s="21" t="s">
        <v>33</v>
      </c>
      <c r="J40" s="33">
        <v>125</v>
      </c>
      <c r="K40" s="21" t="s">
        <v>193</v>
      </c>
      <c r="L40" s="56">
        <v>42917</v>
      </c>
      <c r="M40" s="56">
        <v>43160</v>
      </c>
      <c r="N40" s="21" t="s">
        <v>85</v>
      </c>
      <c r="O40" s="35" t="s">
        <v>194</v>
      </c>
    </row>
    <row r="41" ht="60" spans="1:15">
      <c r="A41" s="18"/>
      <c r="B41" s="19" t="s">
        <v>79</v>
      </c>
      <c r="C41" s="30" t="s">
        <v>195</v>
      </c>
      <c r="D41" s="31" t="s">
        <v>190</v>
      </c>
      <c r="E41" s="21" t="s">
        <v>196</v>
      </c>
      <c r="F41" s="32" t="s">
        <v>192</v>
      </c>
      <c r="G41" s="33">
        <v>8.18181818181818</v>
      </c>
      <c r="H41" s="34">
        <v>198</v>
      </c>
      <c r="I41" s="21" t="s">
        <v>33</v>
      </c>
      <c r="J41" s="33">
        <v>72</v>
      </c>
      <c r="K41" s="21" t="s">
        <v>197</v>
      </c>
      <c r="L41" s="56">
        <v>42948</v>
      </c>
      <c r="M41" s="56">
        <v>43252</v>
      </c>
      <c r="N41" s="21" t="s">
        <v>85</v>
      </c>
      <c r="O41" s="35" t="s">
        <v>198</v>
      </c>
    </row>
    <row r="42" ht="72" spans="1:15">
      <c r="A42" s="18"/>
      <c r="B42" s="19" t="s">
        <v>79</v>
      </c>
      <c r="C42" s="30" t="s">
        <v>199</v>
      </c>
      <c r="D42" s="35" t="s">
        <v>200</v>
      </c>
      <c r="E42" s="21" t="s">
        <v>201</v>
      </c>
      <c r="F42" s="32" t="s">
        <v>202</v>
      </c>
      <c r="G42" s="33">
        <v>16.5811965811966</v>
      </c>
      <c r="H42" s="34">
        <v>179</v>
      </c>
      <c r="I42" s="21" t="s">
        <v>33</v>
      </c>
      <c r="J42" s="33">
        <v>97</v>
      </c>
      <c r="K42" s="21" t="s">
        <v>203</v>
      </c>
      <c r="L42" s="56">
        <v>42979</v>
      </c>
      <c r="M42" s="56">
        <v>43101</v>
      </c>
      <c r="N42" s="21" t="s">
        <v>85</v>
      </c>
      <c r="O42" s="35" t="s">
        <v>204</v>
      </c>
    </row>
    <row r="43" ht="36" spans="1:15">
      <c r="A43" s="18"/>
      <c r="B43" s="19" t="s">
        <v>79</v>
      </c>
      <c r="C43" s="30" t="s">
        <v>205</v>
      </c>
      <c r="D43" s="36" t="s">
        <v>206</v>
      </c>
      <c r="E43" s="21" t="s">
        <v>207</v>
      </c>
      <c r="F43" s="32" t="s">
        <v>208</v>
      </c>
      <c r="G43" s="33">
        <v>15.4912597950573</v>
      </c>
      <c r="H43" s="34">
        <v>846.03</v>
      </c>
      <c r="I43" s="21" t="s">
        <v>33</v>
      </c>
      <c r="J43" s="33">
        <v>102.8</v>
      </c>
      <c r="K43" s="21" t="s">
        <v>209</v>
      </c>
      <c r="L43" s="56">
        <v>43009</v>
      </c>
      <c r="M43" s="56">
        <v>43282</v>
      </c>
      <c r="N43" s="21" t="s">
        <v>85</v>
      </c>
      <c r="O43" s="35" t="s">
        <v>210</v>
      </c>
    </row>
    <row r="44" ht="36" spans="1:15">
      <c r="A44" s="18"/>
      <c r="B44" s="19" t="s">
        <v>79</v>
      </c>
      <c r="C44" s="30" t="s">
        <v>211</v>
      </c>
      <c r="D44" s="36" t="s">
        <v>212</v>
      </c>
      <c r="E44" s="21" t="s">
        <v>213</v>
      </c>
      <c r="F44" s="32" t="s">
        <v>214</v>
      </c>
      <c r="G44" s="33">
        <v>31.3575525812619</v>
      </c>
      <c r="H44" s="34">
        <v>539.64</v>
      </c>
      <c r="I44" s="21" t="s">
        <v>33</v>
      </c>
      <c r="J44" s="33">
        <v>82</v>
      </c>
      <c r="K44" s="21" t="s">
        <v>215</v>
      </c>
      <c r="L44" s="56">
        <v>43009</v>
      </c>
      <c r="M44" s="56">
        <v>43282</v>
      </c>
      <c r="N44" s="21" t="s">
        <v>85</v>
      </c>
      <c r="O44" s="35" t="s">
        <v>216</v>
      </c>
    </row>
    <row r="45" ht="36" spans="1:15">
      <c r="A45" s="18"/>
      <c r="B45" s="19" t="s">
        <v>79</v>
      </c>
      <c r="C45" s="30" t="s">
        <v>217</v>
      </c>
      <c r="D45" s="36" t="s">
        <v>218</v>
      </c>
      <c r="E45" s="21" t="s">
        <v>219</v>
      </c>
      <c r="F45" s="32" t="s">
        <v>220</v>
      </c>
      <c r="G45" s="33">
        <v>13.1390348781653</v>
      </c>
      <c r="H45" s="34">
        <v>456.641</v>
      </c>
      <c r="I45" s="21" t="s">
        <v>33</v>
      </c>
      <c r="J45" s="33">
        <v>55</v>
      </c>
      <c r="K45" s="21" t="s">
        <v>221</v>
      </c>
      <c r="L45" s="56">
        <v>43070</v>
      </c>
      <c r="M45" s="56">
        <v>43282</v>
      </c>
      <c r="N45" s="21" t="s">
        <v>85</v>
      </c>
      <c r="O45" s="35" t="s">
        <v>222</v>
      </c>
    </row>
    <row r="46" ht="24" spans="1:15">
      <c r="A46" s="18"/>
      <c r="B46" s="19" t="s">
        <v>79</v>
      </c>
      <c r="C46" s="30" t="s">
        <v>223</v>
      </c>
      <c r="D46" s="36" t="s">
        <v>224</v>
      </c>
      <c r="E46" s="21" t="s">
        <v>225</v>
      </c>
      <c r="F46" s="32" t="s">
        <v>226</v>
      </c>
      <c r="G46" s="33">
        <v>20.6599713055954</v>
      </c>
      <c r="H46" s="34">
        <v>392.22</v>
      </c>
      <c r="I46" s="21" t="s">
        <v>33</v>
      </c>
      <c r="J46" s="33">
        <v>72</v>
      </c>
      <c r="K46" s="21" t="s">
        <v>227</v>
      </c>
      <c r="L46" s="56">
        <v>42948</v>
      </c>
      <c r="M46" s="56">
        <v>43221</v>
      </c>
      <c r="N46" s="21" t="s">
        <v>85</v>
      </c>
      <c r="O46" s="35" t="s">
        <v>228</v>
      </c>
    </row>
    <row r="47" ht="36" spans="1:15">
      <c r="A47" s="18"/>
      <c r="B47" s="19" t="s">
        <v>79</v>
      </c>
      <c r="C47" s="30" t="s">
        <v>229</v>
      </c>
      <c r="D47" s="36" t="s">
        <v>230</v>
      </c>
      <c r="E47" s="21" t="s">
        <v>231</v>
      </c>
      <c r="F47" s="21" t="s">
        <v>232</v>
      </c>
      <c r="G47" s="33">
        <v>13.124220749393</v>
      </c>
      <c r="H47" s="34">
        <v>1381.47</v>
      </c>
      <c r="I47" s="21" t="s">
        <v>33</v>
      </c>
      <c r="J47" s="33">
        <v>200</v>
      </c>
      <c r="K47" s="21" t="s">
        <v>233</v>
      </c>
      <c r="L47" s="56">
        <v>42948</v>
      </c>
      <c r="M47" s="56">
        <v>43221</v>
      </c>
      <c r="N47" s="21" t="s">
        <v>85</v>
      </c>
      <c r="O47" s="35" t="s">
        <v>234</v>
      </c>
    </row>
    <row r="48" ht="36" spans="1:15">
      <c r="A48" s="18"/>
      <c r="B48" s="19" t="s">
        <v>79</v>
      </c>
      <c r="C48" s="30" t="s">
        <v>235</v>
      </c>
      <c r="D48" s="36" t="s">
        <v>236</v>
      </c>
      <c r="E48" s="21" t="s">
        <v>237</v>
      </c>
      <c r="F48" s="21" t="s">
        <v>238</v>
      </c>
      <c r="G48" s="33">
        <v>9.84308131241084</v>
      </c>
      <c r="H48" s="34">
        <v>580.5852</v>
      </c>
      <c r="I48" s="21" t="s">
        <v>33</v>
      </c>
      <c r="J48" s="33">
        <v>69</v>
      </c>
      <c r="K48" s="21" t="s">
        <v>239</v>
      </c>
      <c r="L48" s="56">
        <v>42979</v>
      </c>
      <c r="M48" s="56">
        <v>43221</v>
      </c>
      <c r="N48" s="21" t="s">
        <v>85</v>
      </c>
      <c r="O48" s="31" t="s">
        <v>240</v>
      </c>
    </row>
    <row r="49" ht="36" spans="1:15">
      <c r="A49" s="18"/>
      <c r="B49" s="19" t="s">
        <v>79</v>
      </c>
      <c r="C49" s="30" t="s">
        <v>241</v>
      </c>
      <c r="D49" s="36" t="s">
        <v>242</v>
      </c>
      <c r="E49" s="21" t="s">
        <v>243</v>
      </c>
      <c r="F49" s="21" t="s">
        <v>244</v>
      </c>
      <c r="G49" s="33">
        <v>63.8489208633093</v>
      </c>
      <c r="H49" s="34">
        <v>264.58</v>
      </c>
      <c r="I49" s="21" t="s">
        <v>33</v>
      </c>
      <c r="J49" s="33">
        <v>142</v>
      </c>
      <c r="K49" s="21" t="s">
        <v>245</v>
      </c>
      <c r="L49" s="56">
        <v>42917</v>
      </c>
      <c r="M49" s="56">
        <v>43191</v>
      </c>
      <c r="N49" s="21" t="s">
        <v>85</v>
      </c>
      <c r="O49" s="31" t="s">
        <v>246</v>
      </c>
    </row>
    <row r="50" ht="36" spans="1:15">
      <c r="A50" s="18"/>
      <c r="B50" s="19" t="s">
        <v>79</v>
      </c>
      <c r="C50" s="30" t="s">
        <v>247</v>
      </c>
      <c r="D50" s="36" t="s">
        <v>88</v>
      </c>
      <c r="E50" s="21" t="s">
        <v>248</v>
      </c>
      <c r="F50" s="21" t="s">
        <v>90</v>
      </c>
      <c r="G50" s="33">
        <v>12.9023849863157</v>
      </c>
      <c r="H50" s="34">
        <v>747.3326</v>
      </c>
      <c r="I50" s="21" t="s">
        <v>33</v>
      </c>
      <c r="J50" s="33">
        <v>99</v>
      </c>
      <c r="K50" s="21" t="s">
        <v>249</v>
      </c>
      <c r="L50" s="56">
        <v>42948</v>
      </c>
      <c r="M50" s="56">
        <v>43221</v>
      </c>
      <c r="N50" s="21" t="s">
        <v>85</v>
      </c>
      <c r="O50" s="31" t="s">
        <v>139</v>
      </c>
    </row>
    <row r="51" ht="36" spans="1:15">
      <c r="A51" s="18"/>
      <c r="B51" s="19" t="s">
        <v>79</v>
      </c>
      <c r="C51" s="30" t="s">
        <v>250</v>
      </c>
      <c r="D51" s="36" t="s">
        <v>251</v>
      </c>
      <c r="E51" s="21" t="s">
        <v>252</v>
      </c>
      <c r="F51" s="21" t="s">
        <v>83</v>
      </c>
      <c r="G51" s="33">
        <v>25.039957378796</v>
      </c>
      <c r="H51" s="34">
        <v>394.639</v>
      </c>
      <c r="I51" s="21" t="s">
        <v>33</v>
      </c>
      <c r="J51" s="33">
        <v>94</v>
      </c>
      <c r="K51" s="21" t="s">
        <v>253</v>
      </c>
      <c r="L51" s="56">
        <v>42917</v>
      </c>
      <c r="M51" s="56">
        <v>43191</v>
      </c>
      <c r="N51" s="21" t="s">
        <v>85</v>
      </c>
      <c r="O51" s="31" t="s">
        <v>254</v>
      </c>
    </row>
    <row r="52" ht="36" spans="1:15">
      <c r="A52" s="18"/>
      <c r="B52" s="19" t="s">
        <v>79</v>
      </c>
      <c r="C52" s="30" t="s">
        <v>255</v>
      </c>
      <c r="D52" s="36" t="s">
        <v>88</v>
      </c>
      <c r="E52" s="21" t="s">
        <v>256</v>
      </c>
      <c r="F52" s="21" t="s">
        <v>90</v>
      </c>
      <c r="G52" s="33">
        <v>50.2028397565923</v>
      </c>
      <c r="H52" s="34">
        <v>191.9779</v>
      </c>
      <c r="I52" s="21" t="s">
        <v>33</v>
      </c>
      <c r="J52" s="33">
        <v>99</v>
      </c>
      <c r="K52" s="21" t="s">
        <v>257</v>
      </c>
      <c r="L52" s="56">
        <v>43070</v>
      </c>
      <c r="M52" s="56">
        <v>43313</v>
      </c>
      <c r="N52" s="21" t="s">
        <v>85</v>
      </c>
      <c r="O52" s="31" t="s">
        <v>258</v>
      </c>
    </row>
    <row r="53" ht="24" spans="1:15">
      <c r="A53" s="18"/>
      <c r="B53" s="19" t="s">
        <v>79</v>
      </c>
      <c r="C53" s="30" t="s">
        <v>259</v>
      </c>
      <c r="D53" s="36" t="s">
        <v>260</v>
      </c>
      <c r="E53" s="21" t="s">
        <v>261</v>
      </c>
      <c r="F53" s="21" t="s">
        <v>262</v>
      </c>
      <c r="G53" s="33"/>
      <c r="H53" s="34">
        <v>199.1592</v>
      </c>
      <c r="I53" s="21" t="s">
        <v>33</v>
      </c>
      <c r="J53" s="33"/>
      <c r="K53" s="21" t="s">
        <v>263</v>
      </c>
      <c r="L53" s="56">
        <v>43070</v>
      </c>
      <c r="M53" s="56">
        <v>43313</v>
      </c>
      <c r="N53" s="21" t="s">
        <v>85</v>
      </c>
      <c r="O53" s="31" t="s">
        <v>258</v>
      </c>
    </row>
    <row r="54" ht="24" spans="1:15">
      <c r="A54" s="18"/>
      <c r="B54" s="19" t="s">
        <v>79</v>
      </c>
      <c r="C54" s="30" t="s">
        <v>264</v>
      </c>
      <c r="D54" s="36" t="s">
        <v>265</v>
      </c>
      <c r="E54" s="21" t="s">
        <v>266</v>
      </c>
      <c r="F54" s="21" t="s">
        <v>267</v>
      </c>
      <c r="G54" s="33"/>
      <c r="H54" s="34">
        <v>114.1689</v>
      </c>
      <c r="I54" s="21" t="s">
        <v>33</v>
      </c>
      <c r="J54" s="33"/>
      <c r="K54" s="21" t="s">
        <v>268</v>
      </c>
      <c r="L54" s="56">
        <v>43070</v>
      </c>
      <c r="M54" s="56">
        <v>43313</v>
      </c>
      <c r="N54" s="21" t="s">
        <v>85</v>
      </c>
      <c r="O54" s="31" t="s">
        <v>258</v>
      </c>
    </row>
    <row r="55" ht="24" spans="1:15">
      <c r="A55" s="18"/>
      <c r="B55" s="19" t="s">
        <v>79</v>
      </c>
      <c r="C55" s="30" t="s">
        <v>269</v>
      </c>
      <c r="D55" s="36" t="s">
        <v>270</v>
      </c>
      <c r="E55" s="21" t="s">
        <v>271</v>
      </c>
      <c r="F55" s="21" t="s">
        <v>272</v>
      </c>
      <c r="G55" s="33">
        <v>24.1576605212969</v>
      </c>
      <c r="H55" s="34">
        <v>452.5258</v>
      </c>
      <c r="I55" s="21" t="s">
        <v>33</v>
      </c>
      <c r="J55" s="33">
        <v>114</v>
      </c>
      <c r="K55" s="21" t="s">
        <v>273</v>
      </c>
      <c r="L55" s="56">
        <v>42979</v>
      </c>
      <c r="M55" s="56">
        <v>43252</v>
      </c>
      <c r="N55" s="21" t="s">
        <v>85</v>
      </c>
      <c r="O55" s="31" t="s">
        <v>274</v>
      </c>
    </row>
    <row r="56" ht="24" spans="1:15">
      <c r="A56" s="18"/>
      <c r="B56" s="19" t="s">
        <v>79</v>
      </c>
      <c r="C56" s="30" t="s">
        <v>275</v>
      </c>
      <c r="D56" s="36" t="s">
        <v>276</v>
      </c>
      <c r="E56" s="21" t="s">
        <v>277</v>
      </c>
      <c r="F56" s="21" t="s">
        <v>278</v>
      </c>
      <c r="G56" s="33">
        <v>28.2588878760255</v>
      </c>
      <c r="H56" s="34">
        <v>435.1445</v>
      </c>
      <c r="I56" s="21" t="s">
        <v>33</v>
      </c>
      <c r="J56" s="33">
        <v>124</v>
      </c>
      <c r="K56" s="21" t="s">
        <v>279</v>
      </c>
      <c r="L56" s="56">
        <v>42948</v>
      </c>
      <c r="M56" s="56">
        <v>43221</v>
      </c>
      <c r="N56" s="21" t="s">
        <v>85</v>
      </c>
      <c r="O56" s="31" t="s">
        <v>280</v>
      </c>
    </row>
    <row r="57" ht="36" spans="1:15">
      <c r="A57" s="18"/>
      <c r="B57" s="19" t="s">
        <v>79</v>
      </c>
      <c r="C57" s="30" t="s">
        <v>281</v>
      </c>
      <c r="D57" s="36" t="s">
        <v>282</v>
      </c>
      <c r="E57" s="21" t="s">
        <v>283</v>
      </c>
      <c r="F57" s="21" t="s">
        <v>284</v>
      </c>
      <c r="G57" s="33">
        <v>14.3338954468803</v>
      </c>
      <c r="H57" s="34">
        <v>166.1</v>
      </c>
      <c r="I57" s="21" t="s">
        <v>33</v>
      </c>
      <c r="J57" s="33">
        <v>85</v>
      </c>
      <c r="K57" s="21" t="s">
        <v>285</v>
      </c>
      <c r="L57" s="56">
        <v>42856</v>
      </c>
      <c r="M57" s="56">
        <v>43221</v>
      </c>
      <c r="N57" s="21" t="s">
        <v>85</v>
      </c>
      <c r="O57" s="31" t="s">
        <v>286</v>
      </c>
    </row>
    <row r="58" ht="24" spans="1:15">
      <c r="A58" s="18"/>
      <c r="B58" s="19" t="s">
        <v>79</v>
      </c>
      <c r="C58" s="30" t="s">
        <v>287</v>
      </c>
      <c r="D58" s="36" t="s">
        <v>288</v>
      </c>
      <c r="E58" s="21" t="s">
        <v>289</v>
      </c>
      <c r="F58" s="21" t="s">
        <v>290</v>
      </c>
      <c r="G58" s="33"/>
      <c r="H58" s="34">
        <v>174.15</v>
      </c>
      <c r="I58" s="21" t="s">
        <v>33</v>
      </c>
      <c r="J58" s="33"/>
      <c r="K58" s="21" t="s">
        <v>291</v>
      </c>
      <c r="L58" s="56">
        <v>42948</v>
      </c>
      <c r="M58" s="56">
        <v>43221</v>
      </c>
      <c r="N58" s="21" t="s">
        <v>85</v>
      </c>
      <c r="O58" s="31" t="s">
        <v>286</v>
      </c>
    </row>
    <row r="59" ht="24" spans="1:15">
      <c r="A59" s="18"/>
      <c r="B59" s="19" t="s">
        <v>79</v>
      </c>
      <c r="C59" s="30" t="s">
        <v>292</v>
      </c>
      <c r="D59" s="36" t="s">
        <v>293</v>
      </c>
      <c r="E59" s="21" t="s">
        <v>294</v>
      </c>
      <c r="F59" s="21" t="s">
        <v>295</v>
      </c>
      <c r="G59" s="33"/>
      <c r="H59" s="34">
        <v>161.23</v>
      </c>
      <c r="I59" s="21" t="s">
        <v>33</v>
      </c>
      <c r="J59" s="33"/>
      <c r="K59" s="21" t="s">
        <v>296</v>
      </c>
      <c r="L59" s="56">
        <v>42948</v>
      </c>
      <c r="M59" s="56">
        <v>43221</v>
      </c>
      <c r="N59" s="21" t="s">
        <v>85</v>
      </c>
      <c r="O59" s="31" t="s">
        <v>286</v>
      </c>
    </row>
    <row r="60" ht="24" spans="1:15">
      <c r="A60" s="18"/>
      <c r="B60" s="19" t="s">
        <v>79</v>
      </c>
      <c r="C60" s="30" t="s">
        <v>297</v>
      </c>
      <c r="D60" s="31" t="s">
        <v>298</v>
      </c>
      <c r="E60" s="21" t="s">
        <v>299</v>
      </c>
      <c r="F60" s="21" t="s">
        <v>300</v>
      </c>
      <c r="G60" s="33">
        <v>17.7615571776156</v>
      </c>
      <c r="H60" s="34">
        <v>305.98</v>
      </c>
      <c r="I60" s="21" t="s">
        <v>33</v>
      </c>
      <c r="J60" s="33">
        <v>73</v>
      </c>
      <c r="K60" s="21" t="s">
        <v>301</v>
      </c>
      <c r="L60" s="56">
        <v>42948</v>
      </c>
      <c r="M60" s="56">
        <v>43221</v>
      </c>
      <c r="N60" s="21" t="s">
        <v>85</v>
      </c>
      <c r="O60" s="31" t="s">
        <v>302</v>
      </c>
    </row>
    <row r="61" ht="36" spans="1:15">
      <c r="A61" s="18"/>
      <c r="B61" s="19" t="s">
        <v>79</v>
      </c>
      <c r="C61" s="30" t="s">
        <v>303</v>
      </c>
      <c r="D61" s="36" t="s">
        <v>304</v>
      </c>
      <c r="E61" s="21" t="s">
        <v>305</v>
      </c>
      <c r="F61" s="21" t="s">
        <v>306</v>
      </c>
      <c r="G61" s="33"/>
      <c r="H61" s="34">
        <v>78.582</v>
      </c>
      <c r="I61" s="21" t="s">
        <v>33</v>
      </c>
      <c r="J61" s="33"/>
      <c r="K61" s="21" t="s">
        <v>307</v>
      </c>
      <c r="L61" s="56">
        <v>42948</v>
      </c>
      <c r="M61" s="56">
        <v>43221</v>
      </c>
      <c r="N61" s="21" t="s">
        <v>85</v>
      </c>
      <c r="O61" s="31" t="s">
        <v>302</v>
      </c>
    </row>
    <row r="62" ht="24" spans="1:15">
      <c r="A62" s="18"/>
      <c r="B62" s="19" t="s">
        <v>79</v>
      </c>
      <c r="C62" s="30" t="s">
        <v>308</v>
      </c>
      <c r="D62" s="36" t="s">
        <v>309</v>
      </c>
      <c r="E62" s="21" t="s">
        <v>310</v>
      </c>
      <c r="F62" s="21" t="s">
        <v>311</v>
      </c>
      <c r="G62" s="33">
        <v>41.1046885035324</v>
      </c>
      <c r="H62" s="34">
        <v>101.84</v>
      </c>
      <c r="I62" s="21" t="s">
        <v>33</v>
      </c>
      <c r="J62" s="33">
        <v>64</v>
      </c>
      <c r="K62" s="21" t="s">
        <v>312</v>
      </c>
      <c r="L62" s="56">
        <v>42826</v>
      </c>
      <c r="M62" s="56">
        <v>43101</v>
      </c>
      <c r="N62" s="21" t="s">
        <v>85</v>
      </c>
      <c r="O62" s="58" t="s">
        <v>313</v>
      </c>
    </row>
    <row r="63" ht="24" spans="1:15">
      <c r="A63" s="18"/>
      <c r="B63" s="19" t="s">
        <v>79</v>
      </c>
      <c r="C63" s="30" t="s">
        <v>314</v>
      </c>
      <c r="D63" s="36" t="s">
        <v>315</v>
      </c>
      <c r="E63" s="21" t="s">
        <v>316</v>
      </c>
      <c r="F63" s="21" t="s">
        <v>317</v>
      </c>
      <c r="G63" s="33">
        <v>156</v>
      </c>
      <c r="H63" s="34">
        <v>39</v>
      </c>
      <c r="I63" s="21" t="s">
        <v>33</v>
      </c>
      <c r="J63" s="33">
        <v>39</v>
      </c>
      <c r="K63" s="21" t="s">
        <v>132</v>
      </c>
      <c r="L63" s="56">
        <v>42826</v>
      </c>
      <c r="M63" s="56">
        <v>43101</v>
      </c>
      <c r="N63" s="21" t="s">
        <v>85</v>
      </c>
      <c r="O63" s="31" t="s">
        <v>318</v>
      </c>
    </row>
    <row r="64" ht="36" spans="1:15">
      <c r="A64" s="18"/>
      <c r="B64" s="19" t="s">
        <v>79</v>
      </c>
      <c r="C64" s="30" t="s">
        <v>319</v>
      </c>
      <c r="D64" s="36" t="s">
        <v>320</v>
      </c>
      <c r="E64" s="21" t="s">
        <v>321</v>
      </c>
      <c r="F64" s="21" t="s">
        <v>322</v>
      </c>
      <c r="G64" s="33">
        <v>51.15</v>
      </c>
      <c r="H64" s="34">
        <v>737.99</v>
      </c>
      <c r="I64" s="21" t="s">
        <v>33</v>
      </c>
      <c r="J64" s="33">
        <v>399</v>
      </c>
      <c r="K64" s="21" t="s">
        <v>323</v>
      </c>
      <c r="L64" s="56">
        <v>42917</v>
      </c>
      <c r="M64" s="56">
        <v>43221</v>
      </c>
      <c r="N64" s="21" t="s">
        <v>85</v>
      </c>
      <c r="O64" s="35" t="s">
        <v>324</v>
      </c>
    </row>
    <row r="65" ht="24" spans="1:15">
      <c r="A65" s="18"/>
      <c r="B65" s="19" t="s">
        <v>79</v>
      </c>
      <c r="C65" s="30" t="s">
        <v>325</v>
      </c>
      <c r="D65" s="36" t="s">
        <v>129</v>
      </c>
      <c r="E65" s="21" t="s">
        <v>326</v>
      </c>
      <c r="F65" s="21" t="s">
        <v>131</v>
      </c>
      <c r="G65" s="33">
        <v>42.4242424242424</v>
      </c>
      <c r="H65" s="34">
        <v>57.73</v>
      </c>
      <c r="I65" s="21" t="s">
        <v>33</v>
      </c>
      <c r="J65" s="33">
        <v>42</v>
      </c>
      <c r="K65" s="21" t="s">
        <v>327</v>
      </c>
      <c r="L65" s="56">
        <v>42856</v>
      </c>
      <c r="M65" s="56">
        <v>43101</v>
      </c>
      <c r="N65" s="21" t="s">
        <v>85</v>
      </c>
      <c r="O65" s="66" t="s">
        <v>328</v>
      </c>
    </row>
    <row r="66" ht="24" spans="1:15">
      <c r="A66" s="18"/>
      <c r="B66" s="19" t="s">
        <v>79</v>
      </c>
      <c r="C66" s="30" t="s">
        <v>329</v>
      </c>
      <c r="D66" s="36" t="s">
        <v>330</v>
      </c>
      <c r="E66" s="21" t="s">
        <v>331</v>
      </c>
      <c r="F66" s="21" t="s">
        <v>332</v>
      </c>
      <c r="G66" s="33">
        <v>32.4708269913749</v>
      </c>
      <c r="H66" s="34">
        <v>121.63</v>
      </c>
      <c r="I66" s="21" t="s">
        <v>33</v>
      </c>
      <c r="J66" s="33">
        <v>64</v>
      </c>
      <c r="K66" s="21" t="s">
        <v>333</v>
      </c>
      <c r="L66" s="56">
        <v>42856</v>
      </c>
      <c r="M66" s="56">
        <v>43101</v>
      </c>
      <c r="N66" s="21" t="s">
        <v>85</v>
      </c>
      <c r="O66" s="66" t="s">
        <v>334</v>
      </c>
    </row>
    <row r="67" ht="36" spans="1:15">
      <c r="A67" s="18"/>
      <c r="B67" s="19" t="s">
        <v>79</v>
      </c>
      <c r="C67" s="30" t="s">
        <v>335</v>
      </c>
      <c r="D67" s="36" t="s">
        <v>336</v>
      </c>
      <c r="E67" s="21" t="s">
        <v>337</v>
      </c>
      <c r="F67" s="21" t="s">
        <v>338</v>
      </c>
      <c r="G67" s="33">
        <v>50.7692307692308</v>
      </c>
      <c r="H67" s="34">
        <v>99.52</v>
      </c>
      <c r="I67" s="21" t="s">
        <v>33</v>
      </c>
      <c r="J67" s="33">
        <v>66</v>
      </c>
      <c r="K67" s="21" t="s">
        <v>339</v>
      </c>
      <c r="L67" s="56">
        <v>42856</v>
      </c>
      <c r="M67" s="56">
        <v>43101</v>
      </c>
      <c r="N67" s="21" t="s">
        <v>85</v>
      </c>
      <c r="O67" s="66" t="s">
        <v>340</v>
      </c>
    </row>
    <row r="68" ht="24" spans="1:15">
      <c r="A68" s="18"/>
      <c r="B68" s="19" t="s">
        <v>79</v>
      </c>
      <c r="C68" s="30" t="s">
        <v>341</v>
      </c>
      <c r="D68" s="36" t="s">
        <v>342</v>
      </c>
      <c r="E68" s="21" t="s">
        <v>343</v>
      </c>
      <c r="F68" s="21" t="s">
        <v>344</v>
      </c>
      <c r="G68" s="33">
        <v>74.6666666666667</v>
      </c>
      <c r="H68" s="34">
        <v>144.97</v>
      </c>
      <c r="I68" s="21" t="s">
        <v>33</v>
      </c>
      <c r="J68" s="33">
        <v>112</v>
      </c>
      <c r="K68" s="21" t="s">
        <v>345</v>
      </c>
      <c r="L68" s="56">
        <v>42856</v>
      </c>
      <c r="M68" s="56">
        <v>43101</v>
      </c>
      <c r="N68" s="21" t="s">
        <v>85</v>
      </c>
      <c r="O68" s="35" t="s">
        <v>324</v>
      </c>
    </row>
    <row r="69" ht="36" spans="1:15">
      <c r="A69" s="18"/>
      <c r="B69" s="19" t="s">
        <v>79</v>
      </c>
      <c r="C69" s="30" t="s">
        <v>346</v>
      </c>
      <c r="D69" s="36" t="s">
        <v>347</v>
      </c>
      <c r="E69" s="21" t="s">
        <v>348</v>
      </c>
      <c r="F69" s="21" t="s">
        <v>349</v>
      </c>
      <c r="G69" s="33">
        <v>53.1822144725371</v>
      </c>
      <c r="H69" s="34">
        <v>175.8</v>
      </c>
      <c r="I69" s="21" t="s">
        <v>33</v>
      </c>
      <c r="J69" s="67">
        <v>61</v>
      </c>
      <c r="K69" s="21" t="s">
        <v>350</v>
      </c>
      <c r="L69" s="56">
        <v>42948</v>
      </c>
      <c r="M69" s="56">
        <v>43252</v>
      </c>
      <c r="N69" s="21" t="s">
        <v>85</v>
      </c>
      <c r="O69" s="66" t="s">
        <v>351</v>
      </c>
    </row>
    <row r="70" ht="36" spans="1:15">
      <c r="A70" s="18"/>
      <c r="B70" s="19" t="s">
        <v>79</v>
      </c>
      <c r="C70" s="30" t="s">
        <v>352</v>
      </c>
      <c r="D70" s="36" t="s">
        <v>353</v>
      </c>
      <c r="E70" s="21" t="s">
        <v>354</v>
      </c>
      <c r="F70" s="21" t="s">
        <v>355</v>
      </c>
      <c r="G70" s="33">
        <v>36</v>
      </c>
      <c r="H70" s="34">
        <v>175</v>
      </c>
      <c r="I70" s="21" t="s">
        <v>33</v>
      </c>
      <c r="J70" s="67">
        <v>72</v>
      </c>
      <c r="K70" s="21" t="s">
        <v>356</v>
      </c>
      <c r="L70" s="56">
        <v>42948</v>
      </c>
      <c r="M70" s="56">
        <v>43191</v>
      </c>
      <c r="N70" s="21" t="s">
        <v>85</v>
      </c>
      <c r="O70" s="58" t="s">
        <v>357</v>
      </c>
    </row>
    <row r="71" ht="36" spans="1:15">
      <c r="A71" s="18"/>
      <c r="B71" s="19" t="s">
        <v>79</v>
      </c>
      <c r="C71" s="30" t="s">
        <v>358</v>
      </c>
      <c r="D71" s="36" t="s">
        <v>359</v>
      </c>
      <c r="E71" s="21" t="s">
        <v>360</v>
      </c>
      <c r="F71" s="21" t="s">
        <v>361</v>
      </c>
      <c r="G71" s="33">
        <v>9.73803573081551</v>
      </c>
      <c r="H71" s="34">
        <v>355.1</v>
      </c>
      <c r="I71" s="21" t="s">
        <v>33</v>
      </c>
      <c r="J71" s="67">
        <v>105.2</v>
      </c>
      <c r="K71" s="21" t="s">
        <v>362</v>
      </c>
      <c r="L71" s="56">
        <v>42856</v>
      </c>
      <c r="M71" s="56">
        <v>43101</v>
      </c>
      <c r="N71" s="21" t="s">
        <v>85</v>
      </c>
      <c r="O71" s="66" t="s">
        <v>351</v>
      </c>
    </row>
    <row r="72" ht="36" spans="1:15">
      <c r="A72" s="18"/>
      <c r="B72" s="19" t="s">
        <v>79</v>
      </c>
      <c r="C72" s="30" t="s">
        <v>363</v>
      </c>
      <c r="D72" s="21" t="s">
        <v>212</v>
      </c>
      <c r="E72" s="21" t="s">
        <v>364</v>
      </c>
      <c r="F72" s="21" t="s">
        <v>214</v>
      </c>
      <c r="G72" s="33">
        <v>2.24925876699724</v>
      </c>
      <c r="H72" s="34">
        <v>250.05</v>
      </c>
      <c r="I72" s="21" t="s">
        <v>33</v>
      </c>
      <c r="J72" s="33">
        <v>44</v>
      </c>
      <c r="K72" s="21" t="s">
        <v>365</v>
      </c>
      <c r="L72" s="56">
        <v>42826</v>
      </c>
      <c r="M72" s="56">
        <v>43101</v>
      </c>
      <c r="N72" s="21" t="s">
        <v>85</v>
      </c>
      <c r="O72" s="57" t="s">
        <v>366</v>
      </c>
    </row>
    <row r="73" ht="36" spans="1:15">
      <c r="A73" s="18"/>
      <c r="B73" s="19" t="s">
        <v>79</v>
      </c>
      <c r="C73" s="30" t="s">
        <v>367</v>
      </c>
      <c r="D73" s="31" t="s">
        <v>368</v>
      </c>
      <c r="E73" s="21" t="s">
        <v>369</v>
      </c>
      <c r="F73" s="21" t="s">
        <v>370</v>
      </c>
      <c r="G73" s="33">
        <v>3.22914762688113</v>
      </c>
      <c r="H73" s="34">
        <v>264.4988</v>
      </c>
      <c r="I73" s="21" t="s">
        <v>33</v>
      </c>
      <c r="J73" s="33">
        <v>53</v>
      </c>
      <c r="K73" s="21" t="s">
        <v>371</v>
      </c>
      <c r="L73" s="56">
        <v>42917</v>
      </c>
      <c r="M73" s="56">
        <v>43191</v>
      </c>
      <c r="N73" s="21" t="s">
        <v>85</v>
      </c>
      <c r="O73" s="57" t="s">
        <v>372</v>
      </c>
    </row>
    <row r="74" ht="36" spans="1:15">
      <c r="A74" s="18"/>
      <c r="B74" s="19" t="s">
        <v>79</v>
      </c>
      <c r="C74" s="30" t="s">
        <v>373</v>
      </c>
      <c r="D74" s="31" t="s">
        <v>374</v>
      </c>
      <c r="E74" s="21" t="s">
        <v>375</v>
      </c>
      <c r="F74" s="21" t="s">
        <v>376</v>
      </c>
      <c r="G74" s="33">
        <v>27.7662660588479</v>
      </c>
      <c r="H74" s="34">
        <v>330.4705</v>
      </c>
      <c r="I74" s="21" t="s">
        <v>33</v>
      </c>
      <c r="J74" s="33">
        <v>67</v>
      </c>
      <c r="K74" s="21" t="s">
        <v>377</v>
      </c>
      <c r="L74" s="56">
        <v>42979</v>
      </c>
      <c r="M74" s="56">
        <v>43252</v>
      </c>
      <c r="N74" s="21" t="s">
        <v>85</v>
      </c>
      <c r="O74" s="57" t="s">
        <v>110</v>
      </c>
    </row>
    <row r="75" ht="36" spans="1:15">
      <c r="A75" s="18"/>
      <c r="B75" s="19" t="s">
        <v>79</v>
      </c>
      <c r="C75" s="30" t="s">
        <v>378</v>
      </c>
      <c r="D75" s="59" t="s">
        <v>379</v>
      </c>
      <c r="E75" s="34" t="s">
        <v>380</v>
      </c>
      <c r="F75" s="34" t="s">
        <v>381</v>
      </c>
      <c r="G75" s="33"/>
      <c r="H75" s="34">
        <v>141.6309</v>
      </c>
      <c r="I75" s="34" t="s">
        <v>33</v>
      </c>
      <c r="J75" s="33"/>
      <c r="K75" s="34" t="s">
        <v>382</v>
      </c>
      <c r="L75" s="68">
        <v>42979</v>
      </c>
      <c r="M75" s="68">
        <v>43252</v>
      </c>
      <c r="N75" s="34" t="s">
        <v>85</v>
      </c>
      <c r="O75" s="69" t="s">
        <v>110</v>
      </c>
    </row>
    <row r="76" ht="36" spans="1:15">
      <c r="A76" s="18"/>
      <c r="B76" s="19" t="s">
        <v>79</v>
      </c>
      <c r="C76" s="30" t="s">
        <v>383</v>
      </c>
      <c r="D76" s="31" t="s">
        <v>384</v>
      </c>
      <c r="E76" s="21" t="s">
        <v>385</v>
      </c>
      <c r="F76" s="32" t="s">
        <v>386</v>
      </c>
      <c r="G76" s="33">
        <v>80</v>
      </c>
      <c r="H76" s="60" t="s">
        <v>387</v>
      </c>
      <c r="I76" s="21" t="s">
        <v>33</v>
      </c>
      <c r="J76" s="33">
        <v>176</v>
      </c>
      <c r="K76" s="21" t="s">
        <v>388</v>
      </c>
      <c r="L76" s="56">
        <v>42948</v>
      </c>
      <c r="M76" s="56">
        <v>43221</v>
      </c>
      <c r="N76" s="21" t="s">
        <v>85</v>
      </c>
      <c r="O76" s="57" t="s">
        <v>389</v>
      </c>
    </row>
    <row r="77" ht="36" spans="1:15">
      <c r="A77" s="18"/>
      <c r="B77" s="19" t="s">
        <v>79</v>
      </c>
      <c r="C77" s="30" t="s">
        <v>390</v>
      </c>
      <c r="D77" s="31" t="s">
        <v>391</v>
      </c>
      <c r="E77" s="21" t="s">
        <v>392</v>
      </c>
      <c r="F77" s="32" t="s">
        <v>393</v>
      </c>
      <c r="G77" s="33">
        <v>35.0877192982456</v>
      </c>
      <c r="H77" s="60" t="s">
        <v>394</v>
      </c>
      <c r="I77" s="21" t="s">
        <v>33</v>
      </c>
      <c r="J77" s="33">
        <v>140</v>
      </c>
      <c r="K77" s="21" t="s">
        <v>395</v>
      </c>
      <c r="L77" s="56">
        <v>42979</v>
      </c>
      <c r="M77" s="56">
        <v>43221</v>
      </c>
      <c r="N77" s="21" t="s">
        <v>85</v>
      </c>
      <c r="O77" s="57" t="s">
        <v>396</v>
      </c>
    </row>
    <row r="78" ht="48" spans="1:15">
      <c r="A78" s="18"/>
      <c r="B78" s="19" t="s">
        <v>79</v>
      </c>
      <c r="C78" s="30" t="s">
        <v>397</v>
      </c>
      <c r="D78" s="31" t="s">
        <v>398</v>
      </c>
      <c r="E78" s="21" t="s">
        <v>399</v>
      </c>
      <c r="F78" s="32" t="s">
        <v>400</v>
      </c>
      <c r="G78" s="33">
        <v>12.555315426572</v>
      </c>
      <c r="H78" s="60" t="s">
        <v>401</v>
      </c>
      <c r="I78" s="21" t="s">
        <v>33</v>
      </c>
      <c r="J78" s="33">
        <v>122</v>
      </c>
      <c r="K78" s="21" t="s">
        <v>402</v>
      </c>
      <c r="L78" s="56">
        <v>42948</v>
      </c>
      <c r="M78" s="56">
        <v>43191</v>
      </c>
      <c r="N78" s="21" t="s">
        <v>85</v>
      </c>
      <c r="O78" s="31" t="s">
        <v>403</v>
      </c>
    </row>
    <row r="79" ht="36" spans="1:15">
      <c r="A79" s="18"/>
      <c r="B79" s="19" t="s">
        <v>79</v>
      </c>
      <c r="C79" s="30" t="s">
        <v>404</v>
      </c>
      <c r="D79" s="31" t="s">
        <v>405</v>
      </c>
      <c r="E79" s="21" t="s">
        <v>406</v>
      </c>
      <c r="F79" s="32" t="s">
        <v>407</v>
      </c>
      <c r="G79" s="33">
        <v>17.7130044843049</v>
      </c>
      <c r="H79" s="60" t="s">
        <v>408</v>
      </c>
      <c r="I79" s="21" t="s">
        <v>33</v>
      </c>
      <c r="J79" s="33">
        <v>79</v>
      </c>
      <c r="K79" s="21" t="s">
        <v>203</v>
      </c>
      <c r="L79" s="56">
        <v>42948</v>
      </c>
      <c r="M79" s="56">
        <v>43221</v>
      </c>
      <c r="N79" s="21" t="s">
        <v>85</v>
      </c>
      <c r="O79" s="31" t="s">
        <v>409</v>
      </c>
    </row>
    <row r="80" ht="36" spans="1:15">
      <c r="A80" s="18"/>
      <c r="B80" s="19" t="s">
        <v>79</v>
      </c>
      <c r="C80" s="30" t="s">
        <v>410</v>
      </c>
      <c r="D80" s="31" t="s">
        <v>411</v>
      </c>
      <c r="E80" s="21" t="s">
        <v>412</v>
      </c>
      <c r="F80" s="32" t="s">
        <v>413</v>
      </c>
      <c r="G80" s="33">
        <v>8.60338399770576</v>
      </c>
      <c r="H80" s="60" t="s">
        <v>414</v>
      </c>
      <c r="I80" s="21" t="s">
        <v>33</v>
      </c>
      <c r="J80" s="33">
        <v>30</v>
      </c>
      <c r="K80" s="21" t="s">
        <v>415</v>
      </c>
      <c r="L80" s="56">
        <v>42856</v>
      </c>
      <c r="M80" s="56">
        <v>43101</v>
      </c>
      <c r="N80" s="21" t="s">
        <v>85</v>
      </c>
      <c r="O80" s="21" t="s">
        <v>110</v>
      </c>
    </row>
    <row r="81" ht="24" spans="1:15">
      <c r="A81" s="18"/>
      <c r="B81" s="19" t="s">
        <v>79</v>
      </c>
      <c r="C81" s="30" t="s">
        <v>416</v>
      </c>
      <c r="D81" s="31" t="s">
        <v>417</v>
      </c>
      <c r="E81" s="21" t="s">
        <v>418</v>
      </c>
      <c r="F81" s="32" t="s">
        <v>419</v>
      </c>
      <c r="G81" s="33">
        <v>36.8852459016393</v>
      </c>
      <c r="H81" s="60" t="s">
        <v>420</v>
      </c>
      <c r="I81" s="21" t="s">
        <v>33</v>
      </c>
      <c r="J81" s="33">
        <v>72</v>
      </c>
      <c r="K81" s="21" t="s">
        <v>421</v>
      </c>
      <c r="L81" s="56">
        <v>42856</v>
      </c>
      <c r="M81" s="56">
        <v>43101</v>
      </c>
      <c r="N81" s="21" t="s">
        <v>85</v>
      </c>
      <c r="O81" s="66" t="s">
        <v>254</v>
      </c>
    </row>
    <row r="82" ht="24" spans="1:15">
      <c r="A82" s="18"/>
      <c r="B82" s="19" t="s">
        <v>79</v>
      </c>
      <c r="C82" s="30" t="s">
        <v>422</v>
      </c>
      <c r="D82" s="21" t="s">
        <v>423</v>
      </c>
      <c r="E82" s="21" t="s">
        <v>424</v>
      </c>
      <c r="F82" s="21" t="s">
        <v>425</v>
      </c>
      <c r="G82" s="33">
        <v>6.1875</v>
      </c>
      <c r="H82" s="21">
        <v>19.8</v>
      </c>
      <c r="I82" s="21" t="s">
        <v>33</v>
      </c>
      <c r="J82" s="33">
        <v>19.8</v>
      </c>
      <c r="K82" s="21" t="s">
        <v>395</v>
      </c>
      <c r="L82" s="56">
        <v>42979</v>
      </c>
      <c r="M82" s="56">
        <v>43160</v>
      </c>
      <c r="N82" s="21" t="s">
        <v>85</v>
      </c>
      <c r="O82" s="21" t="s">
        <v>426</v>
      </c>
    </row>
    <row r="83" ht="24" spans="1:15">
      <c r="A83" s="18"/>
      <c r="B83" s="19" t="s">
        <v>79</v>
      </c>
      <c r="C83" s="30" t="s">
        <v>427</v>
      </c>
      <c r="D83" s="21" t="s">
        <v>428</v>
      </c>
      <c r="E83" s="21" t="s">
        <v>429</v>
      </c>
      <c r="F83" s="21" t="s">
        <v>430</v>
      </c>
      <c r="G83" s="33">
        <v>49</v>
      </c>
      <c r="H83" s="21">
        <v>9.8</v>
      </c>
      <c r="I83" s="21" t="s">
        <v>33</v>
      </c>
      <c r="J83" s="33">
        <v>9.8</v>
      </c>
      <c r="K83" s="21" t="s">
        <v>431</v>
      </c>
      <c r="L83" s="56">
        <v>42917</v>
      </c>
      <c r="M83" s="56">
        <v>43221</v>
      </c>
      <c r="N83" s="21" t="s">
        <v>85</v>
      </c>
      <c r="O83" s="70" t="s">
        <v>432</v>
      </c>
    </row>
    <row r="84" ht="24" spans="1:15">
      <c r="A84" s="18"/>
      <c r="B84" s="19" t="s">
        <v>79</v>
      </c>
      <c r="C84" s="30" t="s">
        <v>433</v>
      </c>
      <c r="D84" s="21" t="s">
        <v>100</v>
      </c>
      <c r="E84" s="21" t="s">
        <v>434</v>
      </c>
      <c r="F84" s="21" t="s">
        <v>102</v>
      </c>
      <c r="G84" s="33">
        <v>42.6111111111111</v>
      </c>
      <c r="H84" s="21">
        <v>7.67</v>
      </c>
      <c r="I84" s="21" t="s">
        <v>33</v>
      </c>
      <c r="J84" s="33">
        <v>7.67</v>
      </c>
      <c r="K84" s="21" t="s">
        <v>435</v>
      </c>
      <c r="L84" s="56">
        <v>42948</v>
      </c>
      <c r="M84" s="56">
        <v>43221</v>
      </c>
      <c r="N84" s="21" t="s">
        <v>85</v>
      </c>
      <c r="O84" s="21" t="s">
        <v>436</v>
      </c>
    </row>
    <row r="85" ht="24" spans="1:15">
      <c r="A85" s="18"/>
      <c r="B85" s="19" t="s">
        <v>79</v>
      </c>
      <c r="C85" s="30" t="s">
        <v>437</v>
      </c>
      <c r="D85" s="21" t="s">
        <v>438</v>
      </c>
      <c r="E85" s="21" t="s">
        <v>439</v>
      </c>
      <c r="F85" s="21" t="s">
        <v>440</v>
      </c>
      <c r="G85" s="33">
        <v>7.91666666666667</v>
      </c>
      <c r="H85" s="21">
        <v>9.5</v>
      </c>
      <c r="I85" s="21" t="s">
        <v>33</v>
      </c>
      <c r="J85" s="33">
        <v>9.5</v>
      </c>
      <c r="K85" s="21" t="s">
        <v>395</v>
      </c>
      <c r="L85" s="56">
        <v>42917</v>
      </c>
      <c r="M85" s="56">
        <v>43221</v>
      </c>
      <c r="N85" s="21" t="s">
        <v>85</v>
      </c>
      <c r="O85" s="70" t="s">
        <v>441</v>
      </c>
    </row>
    <row r="86" ht="36" spans="1:15">
      <c r="A86" s="18"/>
      <c r="B86" s="19" t="s">
        <v>79</v>
      </c>
      <c r="C86" s="30" t="s">
        <v>442</v>
      </c>
      <c r="D86" s="21" t="s">
        <v>443</v>
      </c>
      <c r="E86" s="21" t="s">
        <v>444</v>
      </c>
      <c r="F86" s="21" t="s">
        <v>445</v>
      </c>
      <c r="G86" s="33">
        <v>3</v>
      </c>
      <c r="H86" s="21">
        <v>6</v>
      </c>
      <c r="I86" s="21" t="s">
        <v>33</v>
      </c>
      <c r="J86" s="33">
        <v>6</v>
      </c>
      <c r="K86" s="21" t="s">
        <v>446</v>
      </c>
      <c r="L86" s="56">
        <v>42979</v>
      </c>
      <c r="M86" s="56">
        <v>43252</v>
      </c>
      <c r="N86" s="21" t="s">
        <v>85</v>
      </c>
      <c r="O86" s="70" t="s">
        <v>441</v>
      </c>
    </row>
    <row r="87" ht="24" spans="1:15">
      <c r="A87" s="18"/>
      <c r="B87" s="19" t="s">
        <v>79</v>
      </c>
      <c r="C87" s="30" t="s">
        <v>447</v>
      </c>
      <c r="D87" s="21" t="s">
        <v>443</v>
      </c>
      <c r="E87" s="21" t="s">
        <v>448</v>
      </c>
      <c r="F87" s="21" t="s">
        <v>445</v>
      </c>
      <c r="G87" s="33">
        <v>5</v>
      </c>
      <c r="H87" s="21">
        <v>8</v>
      </c>
      <c r="I87" s="21" t="s">
        <v>33</v>
      </c>
      <c r="J87" s="33">
        <v>8</v>
      </c>
      <c r="K87" s="21" t="s">
        <v>449</v>
      </c>
      <c r="L87" s="56">
        <v>42979</v>
      </c>
      <c r="M87" s="56">
        <v>43252</v>
      </c>
      <c r="N87" s="21" t="s">
        <v>85</v>
      </c>
      <c r="O87" s="70" t="s">
        <v>441</v>
      </c>
    </row>
    <row r="88" ht="24" spans="1:15">
      <c r="A88" s="18"/>
      <c r="B88" s="19" t="s">
        <v>79</v>
      </c>
      <c r="C88" s="30" t="s">
        <v>450</v>
      </c>
      <c r="D88" s="21" t="s">
        <v>451</v>
      </c>
      <c r="E88" s="21" t="s">
        <v>452</v>
      </c>
      <c r="F88" s="21" t="s">
        <v>72</v>
      </c>
      <c r="G88" s="33">
        <v>5.33333333333333</v>
      </c>
      <c r="H88" s="21">
        <v>8</v>
      </c>
      <c r="I88" s="21" t="s">
        <v>33</v>
      </c>
      <c r="J88" s="33">
        <v>8</v>
      </c>
      <c r="K88" s="21" t="s">
        <v>453</v>
      </c>
      <c r="L88" s="56">
        <v>42979</v>
      </c>
      <c r="M88" s="56">
        <v>43252</v>
      </c>
      <c r="N88" s="21" t="s">
        <v>85</v>
      </c>
      <c r="O88" s="70" t="s">
        <v>441</v>
      </c>
    </row>
    <row r="89" ht="24" spans="1:15">
      <c r="A89" s="18"/>
      <c r="B89" s="19" t="s">
        <v>79</v>
      </c>
      <c r="C89" s="30" t="s">
        <v>454</v>
      </c>
      <c r="D89" s="21" t="s">
        <v>455</v>
      </c>
      <c r="E89" s="21" t="s">
        <v>456</v>
      </c>
      <c r="F89" s="21" t="s">
        <v>457</v>
      </c>
      <c r="G89" s="33">
        <v>33.3333333333333</v>
      </c>
      <c r="H89" s="21">
        <v>9</v>
      </c>
      <c r="I89" s="21" t="s">
        <v>33</v>
      </c>
      <c r="J89" s="33">
        <v>9</v>
      </c>
      <c r="K89" s="21" t="s">
        <v>395</v>
      </c>
      <c r="L89" s="56">
        <v>42948</v>
      </c>
      <c r="M89" s="56">
        <v>43252</v>
      </c>
      <c r="N89" s="21" t="s">
        <v>85</v>
      </c>
      <c r="O89" s="70" t="s">
        <v>458</v>
      </c>
    </row>
    <row r="90" ht="24" spans="1:15">
      <c r="A90" s="18"/>
      <c r="B90" s="19" t="s">
        <v>79</v>
      </c>
      <c r="C90" s="30" t="s">
        <v>459</v>
      </c>
      <c r="D90" s="21" t="s">
        <v>460</v>
      </c>
      <c r="E90" s="21" t="s">
        <v>461</v>
      </c>
      <c r="F90" s="21" t="s">
        <v>462</v>
      </c>
      <c r="G90" s="33">
        <v>52</v>
      </c>
      <c r="H90" s="21">
        <v>7.8</v>
      </c>
      <c r="I90" s="21" t="s">
        <v>33</v>
      </c>
      <c r="J90" s="33">
        <v>7.8</v>
      </c>
      <c r="K90" s="21" t="s">
        <v>463</v>
      </c>
      <c r="L90" s="56">
        <v>42856</v>
      </c>
      <c r="M90" s="56">
        <v>43221</v>
      </c>
      <c r="N90" s="21" t="s">
        <v>85</v>
      </c>
      <c r="O90" s="70" t="s">
        <v>464</v>
      </c>
    </row>
    <row r="91" ht="24" spans="1:15">
      <c r="A91" s="18"/>
      <c r="B91" s="19" t="s">
        <v>79</v>
      </c>
      <c r="C91" s="30" t="s">
        <v>465</v>
      </c>
      <c r="D91" s="21" t="s">
        <v>224</v>
      </c>
      <c r="E91" s="21" t="s">
        <v>466</v>
      </c>
      <c r="F91" s="21" t="s">
        <v>226</v>
      </c>
      <c r="G91" s="33">
        <v>36.6071428571429</v>
      </c>
      <c r="H91" s="21">
        <v>8.2</v>
      </c>
      <c r="I91" s="21" t="s">
        <v>33</v>
      </c>
      <c r="J91" s="33">
        <v>8.2</v>
      </c>
      <c r="K91" s="21" t="s">
        <v>467</v>
      </c>
      <c r="L91" s="56">
        <v>42948</v>
      </c>
      <c r="M91" s="56">
        <v>43221</v>
      </c>
      <c r="N91" s="21" t="s">
        <v>85</v>
      </c>
      <c r="O91" s="71" t="s">
        <v>468</v>
      </c>
    </row>
    <row r="92" ht="24" spans="1:15">
      <c r="A92" s="18"/>
      <c r="B92" s="19" t="s">
        <v>79</v>
      </c>
      <c r="C92" s="30" t="s">
        <v>469</v>
      </c>
      <c r="D92" s="21" t="s">
        <v>224</v>
      </c>
      <c r="E92" s="21" t="s">
        <v>470</v>
      </c>
      <c r="F92" s="21" t="s">
        <v>226</v>
      </c>
      <c r="G92" s="33">
        <v>50.2564102564103</v>
      </c>
      <c r="H92" s="21">
        <v>9.8</v>
      </c>
      <c r="I92" s="21" t="s">
        <v>33</v>
      </c>
      <c r="J92" s="33">
        <v>9.8</v>
      </c>
      <c r="K92" s="21" t="s">
        <v>471</v>
      </c>
      <c r="L92" s="56">
        <v>42979</v>
      </c>
      <c r="M92" s="56">
        <v>43252</v>
      </c>
      <c r="N92" s="21" t="s">
        <v>85</v>
      </c>
      <c r="O92" s="71" t="s">
        <v>468</v>
      </c>
    </row>
    <row r="93" ht="36" spans="1:15">
      <c r="A93" s="18"/>
      <c r="B93" s="19" t="s">
        <v>79</v>
      </c>
      <c r="C93" s="30" t="s">
        <v>472</v>
      </c>
      <c r="D93" s="21" t="s">
        <v>473</v>
      </c>
      <c r="E93" s="21" t="s">
        <v>474</v>
      </c>
      <c r="F93" s="21" t="s">
        <v>475</v>
      </c>
      <c r="G93" s="33">
        <v>21.4285714285714</v>
      </c>
      <c r="H93" s="21">
        <v>7.5</v>
      </c>
      <c r="I93" s="21" t="s">
        <v>33</v>
      </c>
      <c r="J93" s="33">
        <v>7.5</v>
      </c>
      <c r="K93" s="21" t="s">
        <v>476</v>
      </c>
      <c r="L93" s="56">
        <v>43009</v>
      </c>
      <c r="M93" s="56">
        <v>43282</v>
      </c>
      <c r="N93" s="21" t="s">
        <v>85</v>
      </c>
      <c r="O93" s="70" t="s">
        <v>477</v>
      </c>
    </row>
    <row r="94" ht="24" spans="1:15">
      <c r="A94" s="18"/>
      <c r="B94" s="19" t="s">
        <v>79</v>
      </c>
      <c r="C94" s="30" t="s">
        <v>478</v>
      </c>
      <c r="D94" s="21" t="s">
        <v>479</v>
      </c>
      <c r="E94" s="21" t="s">
        <v>480</v>
      </c>
      <c r="F94" s="21" t="s">
        <v>481</v>
      </c>
      <c r="G94" s="33">
        <v>39</v>
      </c>
      <c r="H94" s="21">
        <v>7.8</v>
      </c>
      <c r="I94" s="21" t="s">
        <v>33</v>
      </c>
      <c r="J94" s="33">
        <v>7.8</v>
      </c>
      <c r="K94" s="21" t="s">
        <v>482</v>
      </c>
      <c r="L94" s="56">
        <v>42948</v>
      </c>
      <c r="M94" s="56">
        <v>43221</v>
      </c>
      <c r="N94" s="21" t="s">
        <v>85</v>
      </c>
      <c r="O94" s="70" t="s">
        <v>477</v>
      </c>
    </row>
    <row r="95" ht="24" spans="1:15">
      <c r="A95" s="18"/>
      <c r="B95" s="19" t="s">
        <v>79</v>
      </c>
      <c r="C95" s="30" t="s">
        <v>483</v>
      </c>
      <c r="D95" s="21" t="s">
        <v>484</v>
      </c>
      <c r="E95" s="21" t="s">
        <v>485</v>
      </c>
      <c r="F95" s="21" t="s">
        <v>486</v>
      </c>
      <c r="G95" s="33">
        <v>34.1379310344828</v>
      </c>
      <c r="H95" s="21">
        <v>9.9</v>
      </c>
      <c r="I95" s="21" t="s">
        <v>33</v>
      </c>
      <c r="J95" s="33">
        <v>9.9</v>
      </c>
      <c r="K95" s="21" t="s">
        <v>487</v>
      </c>
      <c r="L95" s="56">
        <v>42979</v>
      </c>
      <c r="M95" s="56">
        <v>43252</v>
      </c>
      <c r="N95" s="21" t="s">
        <v>85</v>
      </c>
      <c r="O95" s="70" t="s">
        <v>441</v>
      </c>
    </row>
    <row r="96" ht="24" spans="1:15">
      <c r="A96" s="18"/>
      <c r="B96" s="19" t="s">
        <v>79</v>
      </c>
      <c r="C96" s="30" t="s">
        <v>488</v>
      </c>
      <c r="D96" s="34" t="s">
        <v>489</v>
      </c>
      <c r="E96" s="21" t="s">
        <v>490</v>
      </c>
      <c r="F96" s="21" t="s">
        <v>491</v>
      </c>
      <c r="G96" s="33">
        <v>32.6666666666667</v>
      </c>
      <c r="H96" s="21">
        <v>9.8</v>
      </c>
      <c r="I96" s="21" t="s">
        <v>33</v>
      </c>
      <c r="J96" s="33">
        <v>9.8</v>
      </c>
      <c r="K96" s="21" t="s">
        <v>492</v>
      </c>
      <c r="L96" s="56">
        <v>43009</v>
      </c>
      <c r="M96" s="56">
        <v>43282</v>
      </c>
      <c r="N96" s="21" t="s">
        <v>85</v>
      </c>
      <c r="O96" s="21" t="s">
        <v>493</v>
      </c>
    </row>
    <row r="97" ht="24" spans="1:15">
      <c r="A97" s="18"/>
      <c r="B97" s="19" t="s">
        <v>79</v>
      </c>
      <c r="C97" s="30" t="s">
        <v>494</v>
      </c>
      <c r="D97" s="21" t="s">
        <v>298</v>
      </c>
      <c r="E97" s="21" t="s">
        <v>495</v>
      </c>
      <c r="F97" s="21" t="s">
        <v>300</v>
      </c>
      <c r="G97" s="33">
        <v>74.825</v>
      </c>
      <c r="H97" s="21">
        <v>29.93</v>
      </c>
      <c r="I97" s="21" t="s">
        <v>33</v>
      </c>
      <c r="J97" s="33">
        <v>29.93</v>
      </c>
      <c r="K97" s="21" t="s">
        <v>496</v>
      </c>
      <c r="L97" s="56">
        <v>42948</v>
      </c>
      <c r="M97" s="56">
        <v>43252</v>
      </c>
      <c r="N97" s="21" t="s">
        <v>85</v>
      </c>
      <c r="O97" s="70" t="s">
        <v>497</v>
      </c>
    </row>
    <row r="98" ht="24" spans="1:15">
      <c r="A98" s="18"/>
      <c r="B98" s="19" t="s">
        <v>79</v>
      </c>
      <c r="C98" s="30" t="s">
        <v>498</v>
      </c>
      <c r="D98" s="21" t="s">
        <v>368</v>
      </c>
      <c r="E98" s="21" t="s">
        <v>499</v>
      </c>
      <c r="F98" s="21" t="s">
        <v>370</v>
      </c>
      <c r="G98" s="33">
        <v>32.6666666666667</v>
      </c>
      <c r="H98" s="21">
        <v>9.8</v>
      </c>
      <c r="I98" s="21" t="s">
        <v>33</v>
      </c>
      <c r="J98" s="33">
        <v>9.8</v>
      </c>
      <c r="K98" s="21" t="s">
        <v>500</v>
      </c>
      <c r="L98" s="56">
        <v>42948</v>
      </c>
      <c r="M98" s="56">
        <v>43282</v>
      </c>
      <c r="N98" s="21" t="s">
        <v>85</v>
      </c>
      <c r="O98" s="70" t="s">
        <v>464</v>
      </c>
    </row>
    <row r="99" ht="24" spans="1:15">
      <c r="A99" s="18"/>
      <c r="B99" s="19" t="s">
        <v>79</v>
      </c>
      <c r="C99" s="30" t="s">
        <v>501</v>
      </c>
      <c r="D99" s="21" t="s">
        <v>368</v>
      </c>
      <c r="E99" s="21" t="s">
        <v>502</v>
      </c>
      <c r="F99" s="21" t="s">
        <v>370</v>
      </c>
      <c r="G99" s="33">
        <v>38.8</v>
      </c>
      <c r="H99" s="21">
        <v>9.7</v>
      </c>
      <c r="I99" s="21" t="s">
        <v>33</v>
      </c>
      <c r="J99" s="33">
        <v>9.7</v>
      </c>
      <c r="K99" s="21" t="s">
        <v>503</v>
      </c>
      <c r="L99" s="56">
        <v>42979</v>
      </c>
      <c r="M99" s="56">
        <v>43221</v>
      </c>
      <c r="N99" s="21" t="s">
        <v>85</v>
      </c>
      <c r="O99" s="70" t="s">
        <v>464</v>
      </c>
    </row>
    <row r="100" ht="24" spans="1:15">
      <c r="A100" s="18"/>
      <c r="B100" s="19" t="s">
        <v>79</v>
      </c>
      <c r="C100" s="30" t="s">
        <v>504</v>
      </c>
      <c r="D100" s="21" t="s">
        <v>505</v>
      </c>
      <c r="E100" s="21" t="s">
        <v>506</v>
      </c>
      <c r="F100" s="21" t="s">
        <v>507</v>
      </c>
      <c r="G100" s="33">
        <v>39</v>
      </c>
      <c r="H100" s="21">
        <v>7.8</v>
      </c>
      <c r="I100" s="21" t="s">
        <v>33</v>
      </c>
      <c r="J100" s="33">
        <v>7.8</v>
      </c>
      <c r="K100" s="21" t="s">
        <v>508</v>
      </c>
      <c r="L100" s="56">
        <v>42979</v>
      </c>
      <c r="M100" s="56">
        <v>43252</v>
      </c>
      <c r="N100" s="21" t="s">
        <v>85</v>
      </c>
      <c r="O100" s="21" t="s">
        <v>509</v>
      </c>
    </row>
    <row r="101" ht="24" spans="1:15">
      <c r="A101" s="18"/>
      <c r="B101" s="19" t="s">
        <v>79</v>
      </c>
      <c r="C101" s="30" t="s">
        <v>510</v>
      </c>
      <c r="D101" s="21" t="s">
        <v>511</v>
      </c>
      <c r="E101" s="21" t="s">
        <v>512</v>
      </c>
      <c r="F101" s="21" t="s">
        <v>513</v>
      </c>
      <c r="G101" s="33">
        <v>39.2</v>
      </c>
      <c r="H101" s="21">
        <v>9.8</v>
      </c>
      <c r="I101" s="21" t="s">
        <v>33</v>
      </c>
      <c r="J101" s="33">
        <v>9.8</v>
      </c>
      <c r="K101" s="21" t="s">
        <v>395</v>
      </c>
      <c r="L101" s="56">
        <v>42979</v>
      </c>
      <c r="M101" s="56">
        <v>43252</v>
      </c>
      <c r="N101" s="21" t="s">
        <v>85</v>
      </c>
      <c r="O101" s="70" t="s">
        <v>464</v>
      </c>
    </row>
    <row r="102" ht="24" spans="1:15">
      <c r="A102" s="18"/>
      <c r="B102" s="19" t="s">
        <v>79</v>
      </c>
      <c r="C102" s="30" t="s">
        <v>514</v>
      </c>
      <c r="D102" s="21" t="s">
        <v>515</v>
      </c>
      <c r="E102" s="21" t="s">
        <v>516</v>
      </c>
      <c r="F102" s="21" t="s">
        <v>517</v>
      </c>
      <c r="G102" s="33">
        <v>26.66</v>
      </c>
      <c r="H102" s="21">
        <v>8</v>
      </c>
      <c r="I102" s="21" t="s">
        <v>33</v>
      </c>
      <c r="J102" s="33">
        <v>8</v>
      </c>
      <c r="K102" s="21" t="s">
        <v>518</v>
      </c>
      <c r="L102" s="56">
        <v>42979</v>
      </c>
      <c r="M102" s="56">
        <v>43252</v>
      </c>
      <c r="N102" s="21" t="s">
        <v>85</v>
      </c>
      <c r="O102" s="70" t="s">
        <v>519</v>
      </c>
    </row>
    <row r="103" ht="24" spans="1:15">
      <c r="A103" s="18"/>
      <c r="B103" s="19" t="s">
        <v>79</v>
      </c>
      <c r="C103" s="30" t="s">
        <v>520</v>
      </c>
      <c r="D103" s="21" t="s">
        <v>438</v>
      </c>
      <c r="E103" s="21" t="s">
        <v>521</v>
      </c>
      <c r="F103" s="21" t="s">
        <v>440</v>
      </c>
      <c r="G103" s="33">
        <v>10.625</v>
      </c>
      <c r="H103" s="21">
        <v>8.5</v>
      </c>
      <c r="I103" s="21" t="s">
        <v>33</v>
      </c>
      <c r="J103" s="33">
        <v>8.5</v>
      </c>
      <c r="K103" s="21" t="s">
        <v>522</v>
      </c>
      <c r="L103" s="56">
        <v>42979</v>
      </c>
      <c r="M103" s="56">
        <v>43282</v>
      </c>
      <c r="N103" s="21" t="s">
        <v>85</v>
      </c>
      <c r="O103" s="70" t="s">
        <v>441</v>
      </c>
    </row>
    <row r="104" ht="24" spans="1:15">
      <c r="A104" s="18"/>
      <c r="B104" s="19" t="s">
        <v>79</v>
      </c>
      <c r="C104" s="30" t="s">
        <v>523</v>
      </c>
      <c r="D104" s="21" t="s">
        <v>200</v>
      </c>
      <c r="E104" s="21" t="s">
        <v>524</v>
      </c>
      <c r="F104" s="21" t="s">
        <v>202</v>
      </c>
      <c r="G104" s="33">
        <v>4.71428571428571</v>
      </c>
      <c r="H104" s="21">
        <v>9.9</v>
      </c>
      <c r="I104" s="21" t="s">
        <v>33</v>
      </c>
      <c r="J104" s="33">
        <v>9.9</v>
      </c>
      <c r="K104" s="21" t="s">
        <v>525</v>
      </c>
      <c r="L104" s="56">
        <v>42887</v>
      </c>
      <c r="M104" s="56">
        <v>43221</v>
      </c>
      <c r="N104" s="21" t="s">
        <v>85</v>
      </c>
      <c r="O104" s="21" t="s">
        <v>526</v>
      </c>
    </row>
    <row r="105" ht="24" spans="1:15">
      <c r="A105" s="18"/>
      <c r="B105" s="19" t="s">
        <v>79</v>
      </c>
      <c r="C105" s="30" t="s">
        <v>527</v>
      </c>
      <c r="D105" s="34" t="s">
        <v>190</v>
      </c>
      <c r="E105" s="34" t="s">
        <v>528</v>
      </c>
      <c r="F105" s="34" t="s">
        <v>192</v>
      </c>
      <c r="G105" s="33">
        <v>8.25</v>
      </c>
      <c r="H105" s="34">
        <v>9.9</v>
      </c>
      <c r="I105" s="34" t="s">
        <v>33</v>
      </c>
      <c r="J105" s="61">
        <v>9.9</v>
      </c>
      <c r="K105" s="21" t="s">
        <v>529</v>
      </c>
      <c r="L105" s="68">
        <v>42979</v>
      </c>
      <c r="M105" s="68">
        <v>43282</v>
      </c>
      <c r="N105" s="34" t="s">
        <v>85</v>
      </c>
      <c r="O105" s="70" t="s">
        <v>432</v>
      </c>
    </row>
    <row r="106" ht="24" spans="1:15">
      <c r="A106" s="18"/>
      <c r="B106" s="19" t="s">
        <v>79</v>
      </c>
      <c r="C106" s="30" t="s">
        <v>530</v>
      </c>
      <c r="D106" s="34" t="s">
        <v>484</v>
      </c>
      <c r="E106" s="34" t="s">
        <v>531</v>
      </c>
      <c r="F106" s="34" t="s">
        <v>486</v>
      </c>
      <c r="G106" s="61">
        <v>30.6184935701163</v>
      </c>
      <c r="H106" s="34">
        <v>446.5149</v>
      </c>
      <c r="I106" s="34" t="s">
        <v>33</v>
      </c>
      <c r="J106" s="61">
        <v>200</v>
      </c>
      <c r="K106" s="34" t="s">
        <v>532</v>
      </c>
      <c r="L106" s="68">
        <v>43009</v>
      </c>
      <c r="M106" s="68">
        <v>43282</v>
      </c>
      <c r="N106" s="34" t="s">
        <v>85</v>
      </c>
      <c r="O106" s="34" t="s">
        <v>533</v>
      </c>
    </row>
    <row r="107" ht="24" spans="1:15">
      <c r="A107" s="18"/>
      <c r="B107" s="19" t="s">
        <v>79</v>
      </c>
      <c r="C107" s="30" t="s">
        <v>534</v>
      </c>
      <c r="D107" s="34" t="s">
        <v>535</v>
      </c>
      <c r="E107" s="34"/>
      <c r="F107" s="34" t="s">
        <v>536</v>
      </c>
      <c r="G107" s="61"/>
      <c r="H107" s="34"/>
      <c r="I107" s="34"/>
      <c r="J107" s="61"/>
      <c r="K107" s="34"/>
      <c r="L107" s="68"/>
      <c r="M107" s="68"/>
      <c r="N107" s="34" t="s">
        <v>85</v>
      </c>
      <c r="O107" s="34" t="s">
        <v>537</v>
      </c>
    </row>
    <row r="108" ht="24" spans="1:15">
      <c r="A108" s="18"/>
      <c r="B108" s="19" t="s">
        <v>79</v>
      </c>
      <c r="C108" s="30" t="s">
        <v>538</v>
      </c>
      <c r="D108" s="21" t="s">
        <v>539</v>
      </c>
      <c r="E108" s="21" t="s">
        <v>540</v>
      </c>
      <c r="F108" s="21" t="s">
        <v>541</v>
      </c>
      <c r="G108" s="33">
        <v>48.1000481000481</v>
      </c>
      <c r="H108" s="21">
        <v>636.69</v>
      </c>
      <c r="I108" s="21" t="s">
        <v>33</v>
      </c>
      <c r="J108" s="33">
        <v>300</v>
      </c>
      <c r="K108" s="21" t="s">
        <v>542</v>
      </c>
      <c r="L108" s="56">
        <v>43009</v>
      </c>
      <c r="M108" s="56">
        <v>43282</v>
      </c>
      <c r="N108" s="21" t="s">
        <v>85</v>
      </c>
      <c r="O108" s="21" t="s">
        <v>543</v>
      </c>
    </row>
    <row r="109" ht="36" spans="1:15">
      <c r="A109" s="18"/>
      <c r="B109" s="19" t="s">
        <v>79</v>
      </c>
      <c r="C109" s="30" t="s">
        <v>544</v>
      </c>
      <c r="D109" s="21" t="s">
        <v>545</v>
      </c>
      <c r="E109" s="21" t="s">
        <v>546</v>
      </c>
      <c r="F109" s="21" t="s">
        <v>547</v>
      </c>
      <c r="G109" s="33">
        <v>76.5403750478377</v>
      </c>
      <c r="H109" s="21">
        <v>629.25</v>
      </c>
      <c r="I109" s="21" t="s">
        <v>33</v>
      </c>
      <c r="J109" s="33">
        <v>400</v>
      </c>
      <c r="K109" s="21" t="s">
        <v>548</v>
      </c>
      <c r="L109" s="56">
        <v>43009</v>
      </c>
      <c r="M109" s="56">
        <v>43282</v>
      </c>
      <c r="N109" s="21" t="s">
        <v>85</v>
      </c>
      <c r="O109" s="21" t="s">
        <v>549</v>
      </c>
    </row>
    <row r="110" ht="36" spans="1:15">
      <c r="A110" s="18"/>
      <c r="B110" s="19" t="s">
        <v>79</v>
      </c>
      <c r="C110" s="30" t="s">
        <v>550</v>
      </c>
      <c r="D110" s="21" t="s">
        <v>545</v>
      </c>
      <c r="E110" s="21" t="s">
        <v>551</v>
      </c>
      <c r="F110" s="21" t="s">
        <v>547</v>
      </c>
      <c r="G110" s="33">
        <v>50.3693754197448</v>
      </c>
      <c r="H110" s="21">
        <v>628.73</v>
      </c>
      <c r="I110" s="21" t="s">
        <v>33</v>
      </c>
      <c r="J110" s="33">
        <v>300</v>
      </c>
      <c r="K110" s="21" t="s">
        <v>552</v>
      </c>
      <c r="L110" s="56">
        <v>42948</v>
      </c>
      <c r="M110" s="56">
        <v>43221</v>
      </c>
      <c r="N110" s="21" t="s">
        <v>85</v>
      </c>
      <c r="O110" s="21" t="s">
        <v>553</v>
      </c>
    </row>
    <row r="111" ht="24" spans="1:15">
      <c r="A111" s="18"/>
      <c r="B111" s="19" t="s">
        <v>79</v>
      </c>
      <c r="C111" s="30" t="s">
        <v>554</v>
      </c>
      <c r="D111" s="21" t="s">
        <v>218</v>
      </c>
      <c r="E111" s="21" t="s">
        <v>555</v>
      </c>
      <c r="F111" s="21" t="s">
        <v>220</v>
      </c>
      <c r="G111" s="33">
        <v>42.3011844331641</v>
      </c>
      <c r="H111" s="21">
        <v>493.99</v>
      </c>
      <c r="I111" s="21" t="s">
        <v>33</v>
      </c>
      <c r="J111" s="33">
        <v>200</v>
      </c>
      <c r="K111" s="21" t="s">
        <v>556</v>
      </c>
      <c r="L111" s="56">
        <v>42979</v>
      </c>
      <c r="M111" s="56">
        <v>43252</v>
      </c>
      <c r="N111" s="21" t="s">
        <v>85</v>
      </c>
      <c r="O111" s="21" t="s">
        <v>171</v>
      </c>
    </row>
    <row r="112" ht="36" spans="1:15">
      <c r="A112" s="18"/>
      <c r="B112" s="19" t="s">
        <v>79</v>
      </c>
      <c r="C112" s="30" t="s">
        <v>557</v>
      </c>
      <c r="D112" s="21" t="s">
        <v>558</v>
      </c>
      <c r="E112" s="21" t="s">
        <v>559</v>
      </c>
      <c r="F112" s="21" t="s">
        <v>560</v>
      </c>
      <c r="G112" s="33">
        <v>32.8155764602932</v>
      </c>
      <c r="H112" s="21">
        <v>533.28</v>
      </c>
      <c r="I112" s="21" t="s">
        <v>33</v>
      </c>
      <c r="J112" s="33">
        <v>300</v>
      </c>
      <c r="K112" s="21" t="s">
        <v>561</v>
      </c>
      <c r="L112" s="56">
        <v>43009</v>
      </c>
      <c r="M112" s="56">
        <v>43282</v>
      </c>
      <c r="N112" s="21" t="s">
        <v>85</v>
      </c>
      <c r="O112" s="21" t="s">
        <v>562</v>
      </c>
    </row>
    <row r="113" ht="36" spans="1:15">
      <c r="A113" s="18"/>
      <c r="B113" s="19" t="s">
        <v>79</v>
      </c>
      <c r="C113" s="30" t="s">
        <v>563</v>
      </c>
      <c r="D113" s="21" t="s">
        <v>242</v>
      </c>
      <c r="E113" s="21" t="s">
        <v>564</v>
      </c>
      <c r="F113" s="21" t="s">
        <v>244</v>
      </c>
      <c r="G113" s="33">
        <v>77.9727095516569</v>
      </c>
      <c r="H113" s="21">
        <v>265.2325</v>
      </c>
      <c r="I113" s="21" t="s">
        <v>33</v>
      </c>
      <c r="J113" s="33">
        <v>200</v>
      </c>
      <c r="K113" s="21" t="s">
        <v>556</v>
      </c>
      <c r="L113" s="56">
        <v>42948</v>
      </c>
      <c r="M113" s="56">
        <v>43221</v>
      </c>
      <c r="N113" s="21" t="s">
        <v>85</v>
      </c>
      <c r="O113" s="21" t="s">
        <v>565</v>
      </c>
    </row>
    <row r="114" ht="24" spans="1:15">
      <c r="A114" s="18"/>
      <c r="B114" s="19" t="s">
        <v>79</v>
      </c>
      <c r="C114" s="30" t="s">
        <v>566</v>
      </c>
      <c r="D114" s="62" t="s">
        <v>567</v>
      </c>
      <c r="E114" s="21" t="s">
        <v>568</v>
      </c>
      <c r="F114" s="63" t="s">
        <v>569</v>
      </c>
      <c r="G114" s="33"/>
      <c r="H114" s="64">
        <v>448.957</v>
      </c>
      <c r="I114" s="21" t="s">
        <v>33</v>
      </c>
      <c r="J114" s="33"/>
      <c r="K114" s="21" t="s">
        <v>570</v>
      </c>
      <c r="L114" s="56">
        <v>42948</v>
      </c>
      <c r="M114" s="56">
        <v>43221</v>
      </c>
      <c r="N114" s="21" t="s">
        <v>85</v>
      </c>
      <c r="O114" s="21" t="s">
        <v>565</v>
      </c>
    </row>
    <row r="115" ht="24" spans="1:15">
      <c r="A115" s="18"/>
      <c r="B115" s="19" t="s">
        <v>79</v>
      </c>
      <c r="C115" s="30" t="s">
        <v>571</v>
      </c>
      <c r="D115" s="21" t="s">
        <v>572</v>
      </c>
      <c r="E115" s="21" t="s">
        <v>573</v>
      </c>
      <c r="F115" s="34" t="s">
        <v>574</v>
      </c>
      <c r="G115" s="33">
        <v>52.6038926880589</v>
      </c>
      <c r="H115" s="21">
        <v>147.3424</v>
      </c>
      <c r="I115" s="21" t="s">
        <v>33</v>
      </c>
      <c r="J115" s="33">
        <v>100</v>
      </c>
      <c r="K115" s="21" t="s">
        <v>575</v>
      </c>
      <c r="L115" s="56">
        <v>42979</v>
      </c>
      <c r="M115" s="56">
        <v>43252</v>
      </c>
      <c r="N115" s="21" t="s">
        <v>85</v>
      </c>
      <c r="O115" s="21" t="s">
        <v>324</v>
      </c>
    </row>
    <row r="116" ht="24" spans="1:15">
      <c r="A116" s="18"/>
      <c r="B116" s="19" t="s">
        <v>79</v>
      </c>
      <c r="C116" s="30" t="s">
        <v>576</v>
      </c>
      <c r="D116" s="21" t="s">
        <v>572</v>
      </c>
      <c r="E116" s="21" t="s">
        <v>577</v>
      </c>
      <c r="F116" s="34" t="s">
        <v>574</v>
      </c>
      <c r="G116" s="33">
        <v>53.8599640933573</v>
      </c>
      <c r="H116" s="21">
        <v>202.9877</v>
      </c>
      <c r="I116" s="21" t="s">
        <v>33</v>
      </c>
      <c r="J116" s="33">
        <v>150</v>
      </c>
      <c r="K116" s="21" t="s">
        <v>578</v>
      </c>
      <c r="L116" s="56">
        <v>43009</v>
      </c>
      <c r="M116" s="56">
        <v>43282</v>
      </c>
      <c r="N116" s="21" t="s">
        <v>85</v>
      </c>
      <c r="O116" s="21" t="s">
        <v>324</v>
      </c>
    </row>
    <row r="117" ht="36" spans="1:15">
      <c r="A117" s="18"/>
      <c r="B117" s="19" t="s">
        <v>79</v>
      </c>
      <c r="C117" s="30" t="s">
        <v>579</v>
      </c>
      <c r="D117" s="59" t="s">
        <v>161</v>
      </c>
      <c r="E117" s="21" t="s">
        <v>580</v>
      </c>
      <c r="F117" s="21" t="s">
        <v>163</v>
      </c>
      <c r="G117" s="33">
        <v>27.0051309748852</v>
      </c>
      <c r="H117" s="21">
        <v>373.4075</v>
      </c>
      <c r="I117" s="21" t="s">
        <v>33</v>
      </c>
      <c r="J117" s="33">
        <v>200</v>
      </c>
      <c r="K117" s="21" t="s">
        <v>581</v>
      </c>
      <c r="L117" s="56">
        <v>42948</v>
      </c>
      <c r="M117" s="56">
        <v>43252</v>
      </c>
      <c r="N117" s="21" t="s">
        <v>85</v>
      </c>
      <c r="O117" s="21" t="s">
        <v>324</v>
      </c>
    </row>
    <row r="118" ht="24" spans="1:15">
      <c r="A118" s="18"/>
      <c r="B118" s="19" t="s">
        <v>79</v>
      </c>
      <c r="C118" s="30" t="s">
        <v>582</v>
      </c>
      <c r="D118" s="21" t="s">
        <v>583</v>
      </c>
      <c r="E118" s="21" t="s">
        <v>584</v>
      </c>
      <c r="F118" s="21" t="s">
        <v>585</v>
      </c>
      <c r="G118" s="33">
        <v>55.0559735731327</v>
      </c>
      <c r="H118" s="21">
        <v>495.411</v>
      </c>
      <c r="I118" s="21" t="s">
        <v>33</v>
      </c>
      <c r="J118" s="33">
        <v>300</v>
      </c>
      <c r="K118" s="21" t="s">
        <v>586</v>
      </c>
      <c r="L118" s="56">
        <v>42979</v>
      </c>
      <c r="M118" s="56">
        <v>43252</v>
      </c>
      <c r="N118" s="21" t="s">
        <v>85</v>
      </c>
      <c r="O118" s="21" t="s">
        <v>324</v>
      </c>
    </row>
    <row r="119" ht="36" spans="1:15">
      <c r="A119" s="18"/>
      <c r="B119" s="19" t="s">
        <v>79</v>
      </c>
      <c r="C119" s="30" t="s">
        <v>587</v>
      </c>
      <c r="D119" s="21" t="s">
        <v>588</v>
      </c>
      <c r="E119" s="21" t="s">
        <v>589</v>
      </c>
      <c r="F119" s="21" t="s">
        <v>590</v>
      </c>
      <c r="G119" s="33">
        <v>51.9368102142393</v>
      </c>
      <c r="H119" s="21">
        <v>746.5452</v>
      </c>
      <c r="I119" s="21" t="s">
        <v>33</v>
      </c>
      <c r="J119" s="33">
        <v>480</v>
      </c>
      <c r="K119" s="21" t="s">
        <v>591</v>
      </c>
      <c r="L119" s="56">
        <v>42979</v>
      </c>
      <c r="M119" s="56">
        <v>43252</v>
      </c>
      <c r="N119" s="21" t="s">
        <v>85</v>
      </c>
      <c r="O119" s="21" t="s">
        <v>324</v>
      </c>
    </row>
    <row r="120" ht="24" spans="1:15">
      <c r="A120" s="18"/>
      <c r="B120" s="19" t="s">
        <v>79</v>
      </c>
      <c r="C120" s="30" t="s">
        <v>592</v>
      </c>
      <c r="D120" s="21" t="s">
        <v>588</v>
      </c>
      <c r="E120" s="21" t="s">
        <v>593</v>
      </c>
      <c r="F120" s="21" t="s">
        <v>590</v>
      </c>
      <c r="G120" s="33">
        <v>58.0181016477141</v>
      </c>
      <c r="H120" s="21">
        <v>334.918</v>
      </c>
      <c r="I120" s="21" t="s">
        <v>33</v>
      </c>
      <c r="J120" s="33">
        <v>250</v>
      </c>
      <c r="K120" s="21" t="s">
        <v>594</v>
      </c>
      <c r="L120" s="56">
        <v>42948</v>
      </c>
      <c r="M120" s="56">
        <v>43221</v>
      </c>
      <c r="N120" s="21" t="s">
        <v>85</v>
      </c>
      <c r="O120" s="21" t="s">
        <v>324</v>
      </c>
    </row>
    <row r="121" ht="24" spans="1:15">
      <c r="A121" s="18"/>
      <c r="B121" s="19" t="s">
        <v>79</v>
      </c>
      <c r="C121" s="30" t="s">
        <v>595</v>
      </c>
      <c r="D121" s="59" t="s">
        <v>428</v>
      </c>
      <c r="E121" s="21" t="s">
        <v>596</v>
      </c>
      <c r="F121" s="21" t="s">
        <v>430</v>
      </c>
      <c r="G121" s="33">
        <v>76.9230769230769</v>
      </c>
      <c r="H121" s="21">
        <v>172.119</v>
      </c>
      <c r="I121" s="21" t="s">
        <v>33</v>
      </c>
      <c r="J121" s="33">
        <v>120</v>
      </c>
      <c r="K121" s="21" t="s">
        <v>597</v>
      </c>
      <c r="L121" s="56">
        <v>42979</v>
      </c>
      <c r="M121" s="56">
        <v>43221</v>
      </c>
      <c r="N121" s="21" t="s">
        <v>85</v>
      </c>
      <c r="O121" s="21" t="s">
        <v>324</v>
      </c>
    </row>
    <row r="122" ht="24" spans="1:15">
      <c r="A122" s="18"/>
      <c r="B122" s="19" t="s">
        <v>79</v>
      </c>
      <c r="C122" s="30" t="s">
        <v>598</v>
      </c>
      <c r="D122" s="59" t="s">
        <v>135</v>
      </c>
      <c r="E122" s="21" t="s">
        <v>599</v>
      </c>
      <c r="F122" s="21" t="s">
        <v>137</v>
      </c>
      <c r="G122" s="33">
        <v>83.8926174496644</v>
      </c>
      <c r="H122" s="21">
        <v>352.7138</v>
      </c>
      <c r="I122" s="21" t="s">
        <v>33</v>
      </c>
      <c r="J122" s="33">
        <v>250</v>
      </c>
      <c r="K122" s="21" t="s">
        <v>600</v>
      </c>
      <c r="L122" s="56">
        <v>42948</v>
      </c>
      <c r="M122" s="56">
        <v>43191</v>
      </c>
      <c r="N122" s="21" t="s">
        <v>85</v>
      </c>
      <c r="O122" s="21" t="s">
        <v>324</v>
      </c>
    </row>
    <row r="123" ht="24" spans="1:15">
      <c r="A123" s="18"/>
      <c r="B123" s="19" t="s">
        <v>79</v>
      </c>
      <c r="C123" s="30" t="s">
        <v>601</v>
      </c>
      <c r="D123" s="59" t="s">
        <v>489</v>
      </c>
      <c r="E123" s="21" t="s">
        <v>602</v>
      </c>
      <c r="F123" s="21" t="s">
        <v>491</v>
      </c>
      <c r="G123" s="33">
        <v>283.12570781427</v>
      </c>
      <c r="H123" s="21">
        <v>373.4075</v>
      </c>
      <c r="I123" s="21" t="s">
        <v>33</v>
      </c>
      <c r="J123" s="33">
        <v>250</v>
      </c>
      <c r="K123" s="21" t="s">
        <v>603</v>
      </c>
      <c r="L123" s="56">
        <v>42979</v>
      </c>
      <c r="M123" s="56">
        <v>43252</v>
      </c>
      <c r="N123" s="21" t="s">
        <v>85</v>
      </c>
      <c r="O123" s="21" t="s">
        <v>324</v>
      </c>
    </row>
    <row r="124" ht="24" spans="1:15">
      <c r="A124" s="18"/>
      <c r="B124" s="19" t="s">
        <v>79</v>
      </c>
      <c r="C124" s="30" t="s">
        <v>604</v>
      </c>
      <c r="D124" s="59" t="s">
        <v>605</v>
      </c>
      <c r="E124" s="21" t="s">
        <v>606</v>
      </c>
      <c r="F124" s="34" t="s">
        <v>607</v>
      </c>
      <c r="G124" s="33">
        <v>61.0376398779247</v>
      </c>
      <c r="H124" s="21">
        <v>154.3058</v>
      </c>
      <c r="I124" s="21" t="s">
        <v>33</v>
      </c>
      <c r="J124" s="33">
        <v>120</v>
      </c>
      <c r="K124" s="21" t="s">
        <v>608</v>
      </c>
      <c r="L124" s="56">
        <v>42979</v>
      </c>
      <c r="M124" s="56">
        <v>43252</v>
      </c>
      <c r="N124" s="21" t="s">
        <v>85</v>
      </c>
      <c r="O124" s="21" t="s">
        <v>324</v>
      </c>
    </row>
    <row r="125" ht="24" spans="1:15">
      <c r="A125" s="18"/>
      <c r="B125" s="19" t="s">
        <v>79</v>
      </c>
      <c r="C125" s="30" t="s">
        <v>609</v>
      </c>
      <c r="D125" s="59" t="s">
        <v>265</v>
      </c>
      <c r="E125" s="21" t="s">
        <v>610</v>
      </c>
      <c r="F125" s="21" t="s">
        <v>267</v>
      </c>
      <c r="G125" s="33">
        <v>63.7755102040816</v>
      </c>
      <c r="H125" s="21">
        <v>349.7748</v>
      </c>
      <c r="I125" s="21" t="s">
        <v>33</v>
      </c>
      <c r="J125" s="33">
        <v>250</v>
      </c>
      <c r="K125" s="21" t="s">
        <v>556</v>
      </c>
      <c r="L125" s="56">
        <v>42948</v>
      </c>
      <c r="M125" s="56">
        <v>43221</v>
      </c>
      <c r="N125" s="21" t="s">
        <v>85</v>
      </c>
      <c r="O125" s="21" t="s">
        <v>324</v>
      </c>
    </row>
    <row r="126" ht="24" spans="1:15">
      <c r="A126" s="18"/>
      <c r="B126" s="19" t="s">
        <v>79</v>
      </c>
      <c r="C126" s="30" t="s">
        <v>611</v>
      </c>
      <c r="D126" s="31" t="s">
        <v>612</v>
      </c>
      <c r="E126" s="21" t="s">
        <v>613</v>
      </c>
      <c r="F126" s="34" t="s">
        <v>614</v>
      </c>
      <c r="G126" s="33">
        <v>18.0245133381399</v>
      </c>
      <c r="H126" s="21">
        <v>446.4</v>
      </c>
      <c r="I126" s="21" t="s">
        <v>33</v>
      </c>
      <c r="J126" s="33">
        <v>100</v>
      </c>
      <c r="K126" s="21" t="s">
        <v>615</v>
      </c>
      <c r="L126" s="56">
        <v>42948</v>
      </c>
      <c r="M126" s="56">
        <v>43191</v>
      </c>
      <c r="N126" s="21" t="s">
        <v>85</v>
      </c>
      <c r="O126" s="21" t="s">
        <v>616</v>
      </c>
    </row>
    <row r="127" ht="36" spans="1:15">
      <c r="A127" s="18"/>
      <c r="B127" s="19" t="s">
        <v>79</v>
      </c>
      <c r="C127" s="30" t="s">
        <v>617</v>
      </c>
      <c r="D127" s="36" t="s">
        <v>135</v>
      </c>
      <c r="E127" s="21" t="s">
        <v>618</v>
      </c>
      <c r="F127" s="21" t="s">
        <v>137</v>
      </c>
      <c r="G127" s="33">
        <v>83.8926174496644</v>
      </c>
      <c r="H127" s="36">
        <v>352.7138</v>
      </c>
      <c r="I127" s="21" t="s">
        <v>33</v>
      </c>
      <c r="J127" s="33">
        <v>250</v>
      </c>
      <c r="K127" s="21" t="s">
        <v>619</v>
      </c>
      <c r="L127" s="56">
        <v>42948</v>
      </c>
      <c r="M127" s="56">
        <v>43221</v>
      </c>
      <c r="N127" s="21" t="s">
        <v>85</v>
      </c>
      <c r="O127" s="21" t="s">
        <v>324</v>
      </c>
    </row>
    <row r="128" ht="36" spans="1:15">
      <c r="A128" s="18"/>
      <c r="B128" s="19" t="s">
        <v>79</v>
      </c>
      <c r="C128" s="30" t="s">
        <v>620</v>
      </c>
      <c r="D128" s="65" t="s">
        <v>135</v>
      </c>
      <c r="E128" s="21" t="s">
        <v>621</v>
      </c>
      <c r="F128" s="21" t="s">
        <v>137</v>
      </c>
      <c r="G128" s="33">
        <v>60</v>
      </c>
      <c r="H128" s="21">
        <v>160</v>
      </c>
      <c r="I128" s="21" t="s">
        <v>33</v>
      </c>
      <c r="J128" s="33">
        <v>120</v>
      </c>
      <c r="K128" s="21" t="s">
        <v>622</v>
      </c>
      <c r="L128" s="56">
        <v>42948</v>
      </c>
      <c r="M128" s="56">
        <v>43221</v>
      </c>
      <c r="N128" s="21" t="s">
        <v>85</v>
      </c>
      <c r="O128" s="21" t="s">
        <v>623</v>
      </c>
    </row>
    <row r="129" ht="24" spans="1:15">
      <c r="A129" s="18"/>
      <c r="B129" s="19" t="s">
        <v>79</v>
      </c>
      <c r="C129" s="30" t="s">
        <v>624</v>
      </c>
      <c r="D129" s="59" t="s">
        <v>625</v>
      </c>
      <c r="E129" s="21" t="s">
        <v>626</v>
      </c>
      <c r="F129" s="21" t="s">
        <v>627</v>
      </c>
      <c r="G129" s="33">
        <v>51.2236286919831</v>
      </c>
      <c r="H129" s="59">
        <v>977.4679</v>
      </c>
      <c r="I129" s="21" t="s">
        <v>33</v>
      </c>
      <c r="J129" s="33">
        <v>607</v>
      </c>
      <c r="K129" s="21" t="s">
        <v>628</v>
      </c>
      <c r="L129" s="56">
        <v>42979</v>
      </c>
      <c r="M129" s="56">
        <v>43252</v>
      </c>
      <c r="N129" s="21" t="s">
        <v>85</v>
      </c>
      <c r="O129" s="21" t="s">
        <v>324</v>
      </c>
    </row>
    <row r="130" ht="24" spans="1:15">
      <c r="A130" s="18"/>
      <c r="B130" s="19" t="s">
        <v>79</v>
      </c>
      <c r="C130" s="30" t="s">
        <v>629</v>
      </c>
      <c r="D130" s="59" t="s">
        <v>630</v>
      </c>
      <c r="E130" s="21" t="s">
        <v>631</v>
      </c>
      <c r="F130" s="21" t="s">
        <v>632</v>
      </c>
      <c r="G130" s="33">
        <v>55.3674156083795</v>
      </c>
      <c r="H130" s="59">
        <v>702.3975</v>
      </c>
      <c r="I130" s="21" t="s">
        <v>33</v>
      </c>
      <c r="J130" s="33">
        <v>510.1</v>
      </c>
      <c r="K130" s="21" t="s">
        <v>633</v>
      </c>
      <c r="L130" s="56">
        <v>43009</v>
      </c>
      <c r="M130" s="56">
        <v>43221</v>
      </c>
      <c r="N130" s="21" t="s">
        <v>85</v>
      </c>
      <c r="O130" s="21" t="s">
        <v>324</v>
      </c>
    </row>
    <row r="131" ht="24" spans="1:15">
      <c r="A131" s="18"/>
      <c r="B131" s="19" t="s">
        <v>79</v>
      </c>
      <c r="C131" s="30" t="s">
        <v>634</v>
      </c>
      <c r="D131" s="59" t="s">
        <v>635</v>
      </c>
      <c r="E131" s="21" t="s">
        <v>636</v>
      </c>
      <c r="F131" s="21" t="s">
        <v>637</v>
      </c>
      <c r="G131" s="33">
        <v>65.8637561159202</v>
      </c>
      <c r="H131" s="59">
        <v>1013.6937</v>
      </c>
      <c r="I131" s="21" t="s">
        <v>33</v>
      </c>
      <c r="J131" s="33">
        <v>700</v>
      </c>
      <c r="K131" s="21" t="s">
        <v>638</v>
      </c>
      <c r="L131" s="56">
        <v>42948</v>
      </c>
      <c r="M131" s="56">
        <v>43221</v>
      </c>
      <c r="N131" s="21" t="s">
        <v>85</v>
      </c>
      <c r="O131" s="21" t="s">
        <v>324</v>
      </c>
    </row>
    <row r="132" ht="36" spans="1:15">
      <c r="A132" s="18"/>
      <c r="B132" s="19" t="s">
        <v>79</v>
      </c>
      <c r="C132" s="30" t="s">
        <v>639</v>
      </c>
      <c r="D132" s="21" t="s">
        <v>212</v>
      </c>
      <c r="E132" s="21" t="s">
        <v>640</v>
      </c>
      <c r="F132" s="21" t="s">
        <v>214</v>
      </c>
      <c r="G132" s="33">
        <v>14.1414141414141</v>
      </c>
      <c r="H132" s="59">
        <v>87.68</v>
      </c>
      <c r="I132" s="21" t="s">
        <v>33</v>
      </c>
      <c r="J132" s="33">
        <v>28</v>
      </c>
      <c r="K132" s="21" t="s">
        <v>641</v>
      </c>
      <c r="L132" s="56">
        <v>42644</v>
      </c>
      <c r="M132" s="56">
        <v>43222</v>
      </c>
      <c r="N132" s="21" t="s">
        <v>85</v>
      </c>
      <c r="O132" s="21" t="s">
        <v>642</v>
      </c>
    </row>
    <row r="133" ht="36" spans="1:15">
      <c r="A133" s="21"/>
      <c r="B133" s="72" t="s">
        <v>79</v>
      </c>
      <c r="C133" s="30" t="s">
        <v>643</v>
      </c>
      <c r="D133" s="71" t="s">
        <v>644</v>
      </c>
      <c r="E133" s="73" t="s">
        <v>645</v>
      </c>
      <c r="F133" s="71" t="s">
        <v>646</v>
      </c>
      <c r="G133" s="74" t="s">
        <v>647</v>
      </c>
      <c r="H133" s="34">
        <v>7</v>
      </c>
      <c r="I133" s="34" t="s">
        <v>40</v>
      </c>
      <c r="J133" s="92">
        <f t="shared" ref="J133:J161" si="0">H133</f>
        <v>7</v>
      </c>
      <c r="K133" s="93" t="s">
        <v>648</v>
      </c>
      <c r="L133" s="94">
        <v>43070</v>
      </c>
      <c r="M133" s="95" t="s">
        <v>649</v>
      </c>
      <c r="N133" s="96" t="s">
        <v>650</v>
      </c>
      <c r="O133" s="70" t="s">
        <v>651</v>
      </c>
    </row>
    <row r="134" ht="24" spans="1:15">
      <c r="A134" s="21"/>
      <c r="B134" s="72" t="s">
        <v>79</v>
      </c>
      <c r="C134" s="30" t="s">
        <v>652</v>
      </c>
      <c r="D134" s="73" t="s">
        <v>653</v>
      </c>
      <c r="E134" s="73" t="s">
        <v>654</v>
      </c>
      <c r="F134" s="71" t="s">
        <v>655</v>
      </c>
      <c r="G134" s="74" t="s">
        <v>656</v>
      </c>
      <c r="H134" s="34">
        <v>6</v>
      </c>
      <c r="I134" s="34" t="s">
        <v>40</v>
      </c>
      <c r="J134" s="92">
        <f t="shared" si="0"/>
        <v>6</v>
      </c>
      <c r="K134" s="97" t="s">
        <v>657</v>
      </c>
      <c r="L134" s="94">
        <v>43070</v>
      </c>
      <c r="M134" s="95" t="s">
        <v>649</v>
      </c>
      <c r="N134" s="96" t="s">
        <v>650</v>
      </c>
      <c r="O134" s="70" t="s">
        <v>651</v>
      </c>
    </row>
    <row r="135" ht="36" spans="1:15">
      <c r="A135" s="21"/>
      <c r="B135" s="72" t="s">
        <v>79</v>
      </c>
      <c r="C135" s="30" t="s">
        <v>658</v>
      </c>
      <c r="D135" s="71" t="s">
        <v>659</v>
      </c>
      <c r="E135" s="71" t="s">
        <v>660</v>
      </c>
      <c r="F135" s="71" t="s">
        <v>661</v>
      </c>
      <c r="G135" s="74" t="s">
        <v>662</v>
      </c>
      <c r="H135" s="34">
        <v>6</v>
      </c>
      <c r="I135" s="34" t="s">
        <v>40</v>
      </c>
      <c r="J135" s="92">
        <f t="shared" si="0"/>
        <v>6</v>
      </c>
      <c r="K135" s="98" t="s">
        <v>663</v>
      </c>
      <c r="L135" s="94">
        <v>43070</v>
      </c>
      <c r="M135" s="95" t="s">
        <v>649</v>
      </c>
      <c r="N135" s="99" t="s">
        <v>650</v>
      </c>
      <c r="O135" s="70" t="s">
        <v>651</v>
      </c>
    </row>
    <row r="136" ht="24" spans="1:15">
      <c r="A136" s="21"/>
      <c r="B136" s="72" t="s">
        <v>79</v>
      </c>
      <c r="C136" s="30" t="s">
        <v>664</v>
      </c>
      <c r="D136" s="71" t="s">
        <v>665</v>
      </c>
      <c r="E136" s="71" t="s">
        <v>666</v>
      </c>
      <c r="F136" s="71" t="s">
        <v>667</v>
      </c>
      <c r="G136" s="74" t="s">
        <v>668</v>
      </c>
      <c r="H136" s="34">
        <v>6</v>
      </c>
      <c r="I136" s="34" t="s">
        <v>40</v>
      </c>
      <c r="J136" s="92">
        <f t="shared" si="0"/>
        <v>6</v>
      </c>
      <c r="K136" s="100" t="s">
        <v>669</v>
      </c>
      <c r="L136" s="101">
        <v>43070</v>
      </c>
      <c r="M136" s="101" t="s">
        <v>670</v>
      </c>
      <c r="N136" s="99" t="s">
        <v>650</v>
      </c>
      <c r="O136" s="70" t="s">
        <v>493</v>
      </c>
    </row>
    <row r="137" ht="24" spans="1:15">
      <c r="A137" s="21"/>
      <c r="B137" s="72" t="s">
        <v>79</v>
      </c>
      <c r="C137" s="30" t="s">
        <v>671</v>
      </c>
      <c r="D137" s="75" t="s">
        <v>672</v>
      </c>
      <c r="E137" s="75" t="s">
        <v>673</v>
      </c>
      <c r="F137" s="71" t="s">
        <v>674</v>
      </c>
      <c r="G137" s="74" t="s">
        <v>675</v>
      </c>
      <c r="H137" s="34">
        <v>6</v>
      </c>
      <c r="I137" s="34" t="s">
        <v>40</v>
      </c>
      <c r="J137" s="92">
        <f t="shared" si="0"/>
        <v>6</v>
      </c>
      <c r="K137" s="100" t="s">
        <v>676</v>
      </c>
      <c r="L137" s="102">
        <v>43070</v>
      </c>
      <c r="M137" s="101" t="s">
        <v>670</v>
      </c>
      <c r="N137" s="96" t="s">
        <v>650</v>
      </c>
      <c r="O137" s="70" t="s">
        <v>493</v>
      </c>
    </row>
    <row r="138" ht="24" spans="1:15">
      <c r="A138" s="21"/>
      <c r="B138" s="72" t="s">
        <v>79</v>
      </c>
      <c r="C138" s="30" t="s">
        <v>677</v>
      </c>
      <c r="D138" s="75" t="s">
        <v>678</v>
      </c>
      <c r="E138" s="75" t="s">
        <v>679</v>
      </c>
      <c r="F138" s="71" t="s">
        <v>680</v>
      </c>
      <c r="G138" s="74" t="s">
        <v>681</v>
      </c>
      <c r="H138" s="34">
        <v>6</v>
      </c>
      <c r="I138" s="34" t="s">
        <v>40</v>
      </c>
      <c r="J138" s="92">
        <f t="shared" si="0"/>
        <v>6</v>
      </c>
      <c r="K138" s="103" t="s">
        <v>682</v>
      </c>
      <c r="L138" s="104">
        <v>43160</v>
      </c>
      <c r="M138" s="95" t="s">
        <v>649</v>
      </c>
      <c r="N138" s="96" t="s">
        <v>650</v>
      </c>
      <c r="O138" s="71" t="s">
        <v>468</v>
      </c>
    </row>
    <row r="139" ht="48" spans="1:15">
      <c r="A139" s="21"/>
      <c r="B139" s="72" t="s">
        <v>79</v>
      </c>
      <c r="C139" s="30" t="s">
        <v>683</v>
      </c>
      <c r="D139" s="71" t="s">
        <v>684</v>
      </c>
      <c r="E139" s="71" t="s">
        <v>685</v>
      </c>
      <c r="F139" s="71" t="s">
        <v>169</v>
      </c>
      <c r="G139" s="74" t="s">
        <v>686</v>
      </c>
      <c r="H139" s="34">
        <v>6</v>
      </c>
      <c r="I139" s="34" t="s">
        <v>40</v>
      </c>
      <c r="J139" s="92">
        <f t="shared" si="0"/>
        <v>6</v>
      </c>
      <c r="K139" s="100" t="s">
        <v>687</v>
      </c>
      <c r="L139" s="105">
        <v>43070</v>
      </c>
      <c r="M139" s="95" t="s">
        <v>649</v>
      </c>
      <c r="N139" s="99" t="s">
        <v>650</v>
      </c>
      <c r="O139" s="71" t="s">
        <v>468</v>
      </c>
    </row>
    <row r="140" ht="36" spans="1:15">
      <c r="A140" s="21"/>
      <c r="B140" s="72" t="s">
        <v>79</v>
      </c>
      <c r="C140" s="30" t="s">
        <v>688</v>
      </c>
      <c r="D140" s="71" t="s">
        <v>689</v>
      </c>
      <c r="E140" s="71" t="s">
        <v>690</v>
      </c>
      <c r="F140" s="71" t="s">
        <v>691</v>
      </c>
      <c r="G140" s="74" t="s">
        <v>692</v>
      </c>
      <c r="H140" s="34">
        <v>6</v>
      </c>
      <c r="I140" s="34" t="s">
        <v>40</v>
      </c>
      <c r="J140" s="92">
        <f t="shared" si="0"/>
        <v>6</v>
      </c>
      <c r="K140" s="100" t="s">
        <v>693</v>
      </c>
      <c r="L140" s="106">
        <v>43191</v>
      </c>
      <c r="M140" s="106" t="s">
        <v>694</v>
      </c>
      <c r="N140" s="99" t="s">
        <v>650</v>
      </c>
      <c r="O140" s="70" t="s">
        <v>441</v>
      </c>
    </row>
    <row r="141" ht="24" spans="1:15">
      <c r="A141" s="21"/>
      <c r="B141" s="72" t="s">
        <v>79</v>
      </c>
      <c r="C141" s="30" t="s">
        <v>695</v>
      </c>
      <c r="D141" s="71" t="s">
        <v>696</v>
      </c>
      <c r="E141" s="75" t="s">
        <v>697</v>
      </c>
      <c r="F141" s="71" t="s">
        <v>698</v>
      </c>
      <c r="G141" s="74" t="s">
        <v>699</v>
      </c>
      <c r="H141" s="34">
        <v>7</v>
      </c>
      <c r="I141" s="34" t="s">
        <v>40</v>
      </c>
      <c r="J141" s="92">
        <f t="shared" si="0"/>
        <v>7</v>
      </c>
      <c r="K141" s="98" t="s">
        <v>700</v>
      </c>
      <c r="L141" s="107">
        <v>43070</v>
      </c>
      <c r="M141" s="95" t="s">
        <v>649</v>
      </c>
      <c r="N141" s="99" t="s">
        <v>650</v>
      </c>
      <c r="O141" s="70" t="s">
        <v>432</v>
      </c>
    </row>
    <row r="142" ht="36" spans="1:15">
      <c r="A142" s="21"/>
      <c r="B142" s="72" t="s">
        <v>79</v>
      </c>
      <c r="C142" s="30" t="s">
        <v>701</v>
      </c>
      <c r="D142" s="71" t="s">
        <v>702</v>
      </c>
      <c r="E142" s="71" t="s">
        <v>703</v>
      </c>
      <c r="F142" s="71" t="s">
        <v>704</v>
      </c>
      <c r="G142" s="74" t="s">
        <v>705</v>
      </c>
      <c r="H142" s="34">
        <v>7</v>
      </c>
      <c r="I142" s="34" t="s">
        <v>40</v>
      </c>
      <c r="J142" s="92">
        <f t="shared" si="0"/>
        <v>7</v>
      </c>
      <c r="K142" s="108" t="s">
        <v>706</v>
      </c>
      <c r="L142" s="107">
        <v>43070</v>
      </c>
      <c r="M142" s="95" t="s">
        <v>649</v>
      </c>
      <c r="N142" s="96" t="s">
        <v>650</v>
      </c>
      <c r="O142" s="70" t="s">
        <v>432</v>
      </c>
    </row>
    <row r="143" ht="36" spans="1:15">
      <c r="A143" s="21"/>
      <c r="B143" s="72" t="s">
        <v>79</v>
      </c>
      <c r="C143" s="30" t="s">
        <v>707</v>
      </c>
      <c r="D143" s="71" t="s">
        <v>708</v>
      </c>
      <c r="E143" s="71" t="s">
        <v>709</v>
      </c>
      <c r="F143" s="71" t="s">
        <v>710</v>
      </c>
      <c r="G143" s="74" t="s">
        <v>711</v>
      </c>
      <c r="H143" s="34">
        <v>7</v>
      </c>
      <c r="I143" s="34" t="s">
        <v>40</v>
      </c>
      <c r="J143" s="92">
        <f t="shared" si="0"/>
        <v>7</v>
      </c>
      <c r="K143" s="109" t="s">
        <v>712</v>
      </c>
      <c r="L143" s="110">
        <v>43191</v>
      </c>
      <c r="M143" s="110" t="s">
        <v>670</v>
      </c>
      <c r="N143" s="99" t="s">
        <v>650</v>
      </c>
      <c r="O143" s="70" t="s">
        <v>432</v>
      </c>
    </row>
    <row r="144" ht="36" spans="1:15">
      <c r="A144" s="21"/>
      <c r="B144" s="72" t="s">
        <v>79</v>
      </c>
      <c r="C144" s="30" t="s">
        <v>713</v>
      </c>
      <c r="D144" s="71" t="s">
        <v>714</v>
      </c>
      <c r="E144" s="71" t="s">
        <v>715</v>
      </c>
      <c r="F144" s="71" t="s">
        <v>716</v>
      </c>
      <c r="G144" s="74" t="s">
        <v>717</v>
      </c>
      <c r="H144" s="34">
        <v>7</v>
      </c>
      <c r="I144" s="34" t="s">
        <v>40</v>
      </c>
      <c r="J144" s="92">
        <f t="shared" si="0"/>
        <v>7</v>
      </c>
      <c r="K144" s="109" t="s">
        <v>718</v>
      </c>
      <c r="L144" s="111">
        <v>43160</v>
      </c>
      <c r="M144" s="111" t="s">
        <v>670</v>
      </c>
      <c r="N144" s="99" t="s">
        <v>650</v>
      </c>
      <c r="O144" s="70" t="s">
        <v>432</v>
      </c>
    </row>
    <row r="145" ht="36" spans="1:15">
      <c r="A145" s="21"/>
      <c r="B145" s="72" t="s">
        <v>79</v>
      </c>
      <c r="C145" s="30" t="s">
        <v>719</v>
      </c>
      <c r="D145" s="71" t="s">
        <v>720</v>
      </c>
      <c r="E145" s="71" t="s">
        <v>709</v>
      </c>
      <c r="F145" s="71" t="s">
        <v>721</v>
      </c>
      <c r="G145" s="74" t="s">
        <v>711</v>
      </c>
      <c r="H145" s="34">
        <v>7</v>
      </c>
      <c r="I145" s="34" t="s">
        <v>40</v>
      </c>
      <c r="J145" s="92">
        <f t="shared" si="0"/>
        <v>7</v>
      </c>
      <c r="K145" s="109" t="s">
        <v>722</v>
      </c>
      <c r="L145" s="112">
        <v>43070</v>
      </c>
      <c r="M145" s="95" t="s">
        <v>649</v>
      </c>
      <c r="N145" s="99" t="s">
        <v>650</v>
      </c>
      <c r="O145" s="70" t="s">
        <v>432</v>
      </c>
    </row>
    <row r="146" ht="48" spans="1:15">
      <c r="A146" s="21"/>
      <c r="B146" s="72" t="s">
        <v>79</v>
      </c>
      <c r="C146" s="30" t="s">
        <v>723</v>
      </c>
      <c r="D146" s="71" t="s">
        <v>724</v>
      </c>
      <c r="E146" s="71" t="s">
        <v>725</v>
      </c>
      <c r="F146" s="71" t="s">
        <v>726</v>
      </c>
      <c r="G146" s="74" t="s">
        <v>727</v>
      </c>
      <c r="H146" s="34">
        <v>7</v>
      </c>
      <c r="I146" s="34" t="s">
        <v>40</v>
      </c>
      <c r="J146" s="92">
        <f t="shared" si="0"/>
        <v>7</v>
      </c>
      <c r="K146" s="109" t="s">
        <v>728</v>
      </c>
      <c r="L146" s="113">
        <v>43191</v>
      </c>
      <c r="M146" s="113" t="s">
        <v>670</v>
      </c>
      <c r="N146" s="96" t="s">
        <v>650</v>
      </c>
      <c r="O146" s="70" t="s">
        <v>432</v>
      </c>
    </row>
    <row r="147" ht="24" spans="1:15">
      <c r="A147" s="21"/>
      <c r="B147" s="72" t="s">
        <v>79</v>
      </c>
      <c r="C147" s="30" t="s">
        <v>729</v>
      </c>
      <c r="D147" s="71" t="s">
        <v>730</v>
      </c>
      <c r="E147" s="76" t="s">
        <v>731</v>
      </c>
      <c r="F147" s="71" t="s">
        <v>732</v>
      </c>
      <c r="G147" s="74" t="s">
        <v>686</v>
      </c>
      <c r="H147" s="34">
        <v>7</v>
      </c>
      <c r="I147" s="34" t="s">
        <v>40</v>
      </c>
      <c r="J147" s="92">
        <f t="shared" si="0"/>
        <v>7</v>
      </c>
      <c r="K147" s="114" t="s">
        <v>733</v>
      </c>
      <c r="L147" s="115">
        <v>43070</v>
      </c>
      <c r="M147" s="95" t="s">
        <v>649</v>
      </c>
      <c r="N147" s="96" t="s">
        <v>650</v>
      </c>
      <c r="O147" s="70" t="s">
        <v>509</v>
      </c>
    </row>
    <row r="148" ht="36" spans="1:15">
      <c r="A148" s="21"/>
      <c r="B148" s="72" t="s">
        <v>79</v>
      </c>
      <c r="C148" s="30" t="s">
        <v>734</v>
      </c>
      <c r="D148" s="71" t="s">
        <v>735</v>
      </c>
      <c r="E148" s="76" t="s">
        <v>736</v>
      </c>
      <c r="F148" s="71" t="s">
        <v>737</v>
      </c>
      <c r="G148" s="74" t="s">
        <v>686</v>
      </c>
      <c r="H148" s="34">
        <v>7</v>
      </c>
      <c r="I148" s="34" t="s">
        <v>40</v>
      </c>
      <c r="J148" s="92">
        <f t="shared" si="0"/>
        <v>7</v>
      </c>
      <c r="K148" s="116" t="s">
        <v>738</v>
      </c>
      <c r="L148" s="117">
        <v>43070</v>
      </c>
      <c r="M148" s="95" t="s">
        <v>649</v>
      </c>
      <c r="N148" s="96" t="s">
        <v>650</v>
      </c>
      <c r="O148" s="70" t="s">
        <v>509</v>
      </c>
    </row>
    <row r="149" ht="36" spans="1:15">
      <c r="A149" s="21"/>
      <c r="B149" s="72" t="s">
        <v>79</v>
      </c>
      <c r="C149" s="30" t="s">
        <v>739</v>
      </c>
      <c r="D149" s="71" t="s">
        <v>740</v>
      </c>
      <c r="E149" s="77" t="s">
        <v>741</v>
      </c>
      <c r="F149" s="71" t="s">
        <v>742</v>
      </c>
      <c r="G149" s="74" t="s">
        <v>743</v>
      </c>
      <c r="H149" s="34">
        <v>7</v>
      </c>
      <c r="I149" s="34" t="s">
        <v>40</v>
      </c>
      <c r="J149" s="92">
        <f t="shared" si="0"/>
        <v>7</v>
      </c>
      <c r="K149" s="118" t="s">
        <v>744</v>
      </c>
      <c r="L149" s="119">
        <v>43070</v>
      </c>
      <c r="M149" s="95" t="s">
        <v>649</v>
      </c>
      <c r="N149" s="96" t="s">
        <v>650</v>
      </c>
      <c r="O149" s="70" t="s">
        <v>458</v>
      </c>
    </row>
    <row r="150" ht="24" spans="1:15">
      <c r="A150" s="21"/>
      <c r="B150" s="72" t="s">
        <v>79</v>
      </c>
      <c r="C150" s="30" t="s">
        <v>745</v>
      </c>
      <c r="D150" s="71" t="s">
        <v>746</v>
      </c>
      <c r="E150" s="77" t="s">
        <v>747</v>
      </c>
      <c r="F150" s="71" t="s">
        <v>748</v>
      </c>
      <c r="G150" s="74" t="s">
        <v>749</v>
      </c>
      <c r="H150" s="34">
        <v>7</v>
      </c>
      <c r="I150" s="34" t="s">
        <v>40</v>
      </c>
      <c r="J150" s="92">
        <f t="shared" si="0"/>
        <v>7</v>
      </c>
      <c r="K150" s="118" t="s">
        <v>750</v>
      </c>
      <c r="L150" s="119">
        <v>43070</v>
      </c>
      <c r="M150" s="95" t="s">
        <v>649</v>
      </c>
      <c r="N150" s="99" t="s">
        <v>650</v>
      </c>
      <c r="O150" s="70" t="s">
        <v>458</v>
      </c>
    </row>
    <row r="151" ht="24" spans="1:15">
      <c r="A151" s="21"/>
      <c r="B151" s="72" t="s">
        <v>79</v>
      </c>
      <c r="C151" s="30" t="s">
        <v>751</v>
      </c>
      <c r="D151" s="71" t="s">
        <v>752</v>
      </c>
      <c r="E151" s="71" t="s">
        <v>753</v>
      </c>
      <c r="F151" s="71" t="s">
        <v>754</v>
      </c>
      <c r="G151" s="74" t="s">
        <v>686</v>
      </c>
      <c r="H151" s="34">
        <v>7</v>
      </c>
      <c r="I151" s="34" t="s">
        <v>40</v>
      </c>
      <c r="J151" s="92">
        <f t="shared" si="0"/>
        <v>7</v>
      </c>
      <c r="K151" s="120" t="s">
        <v>755</v>
      </c>
      <c r="L151" s="121">
        <v>43221</v>
      </c>
      <c r="M151" s="106" t="s">
        <v>694</v>
      </c>
      <c r="N151" s="96" t="s">
        <v>650</v>
      </c>
      <c r="O151" s="70" t="s">
        <v>477</v>
      </c>
    </row>
    <row r="152" ht="24" spans="1:15">
      <c r="A152" s="21"/>
      <c r="B152" s="72" t="s">
        <v>79</v>
      </c>
      <c r="C152" s="30" t="s">
        <v>756</v>
      </c>
      <c r="D152" s="71" t="s">
        <v>757</v>
      </c>
      <c r="E152" s="71" t="s">
        <v>758</v>
      </c>
      <c r="F152" s="71" t="s">
        <v>759</v>
      </c>
      <c r="G152" s="74" t="s">
        <v>727</v>
      </c>
      <c r="H152" s="34">
        <v>7</v>
      </c>
      <c r="I152" s="34" t="s">
        <v>40</v>
      </c>
      <c r="J152" s="92">
        <f t="shared" si="0"/>
        <v>7</v>
      </c>
      <c r="K152" s="122" t="s">
        <v>760</v>
      </c>
      <c r="L152" s="123">
        <v>43221</v>
      </c>
      <c r="M152" s="106" t="s">
        <v>694</v>
      </c>
      <c r="N152" s="99" t="s">
        <v>650</v>
      </c>
      <c r="O152" s="70" t="s">
        <v>477</v>
      </c>
    </row>
    <row r="153" ht="24" spans="1:15">
      <c r="A153" s="21"/>
      <c r="B153" s="72" t="s">
        <v>79</v>
      </c>
      <c r="C153" s="30" t="s">
        <v>761</v>
      </c>
      <c r="D153" s="71" t="s">
        <v>762</v>
      </c>
      <c r="E153" s="75" t="s">
        <v>763</v>
      </c>
      <c r="F153" s="71" t="s">
        <v>181</v>
      </c>
      <c r="G153" s="74" t="s">
        <v>675</v>
      </c>
      <c r="H153" s="34">
        <v>7</v>
      </c>
      <c r="I153" s="34" t="s">
        <v>40</v>
      </c>
      <c r="J153" s="92">
        <f t="shared" si="0"/>
        <v>7</v>
      </c>
      <c r="K153" s="118" t="s">
        <v>764</v>
      </c>
      <c r="L153" s="124">
        <v>43070</v>
      </c>
      <c r="M153" s="95" t="s">
        <v>649</v>
      </c>
      <c r="N153" s="99" t="s">
        <v>650</v>
      </c>
      <c r="O153" s="70" t="s">
        <v>765</v>
      </c>
    </row>
    <row r="154" ht="36" spans="1:15">
      <c r="A154" s="21"/>
      <c r="B154" s="72" t="s">
        <v>79</v>
      </c>
      <c r="C154" s="30" t="s">
        <v>766</v>
      </c>
      <c r="D154" s="71" t="s">
        <v>767</v>
      </c>
      <c r="E154" s="71" t="s">
        <v>768</v>
      </c>
      <c r="F154" s="71" t="s">
        <v>769</v>
      </c>
      <c r="G154" s="74" t="s">
        <v>727</v>
      </c>
      <c r="H154" s="34">
        <v>7</v>
      </c>
      <c r="I154" s="34" t="s">
        <v>40</v>
      </c>
      <c r="J154" s="92">
        <f t="shared" si="0"/>
        <v>7</v>
      </c>
      <c r="K154" s="125" t="s">
        <v>770</v>
      </c>
      <c r="L154" s="126">
        <v>43070</v>
      </c>
      <c r="M154" s="127" t="s">
        <v>649</v>
      </c>
      <c r="N154" s="99" t="s">
        <v>650</v>
      </c>
      <c r="O154" s="70" t="s">
        <v>464</v>
      </c>
    </row>
    <row r="155" ht="24" spans="1:15">
      <c r="A155" s="21"/>
      <c r="B155" s="72" t="s">
        <v>79</v>
      </c>
      <c r="C155" s="30" t="s">
        <v>771</v>
      </c>
      <c r="D155" s="71" t="s">
        <v>772</v>
      </c>
      <c r="E155" s="76" t="s">
        <v>773</v>
      </c>
      <c r="F155" s="71" t="s">
        <v>462</v>
      </c>
      <c r="G155" s="74" t="s">
        <v>711</v>
      </c>
      <c r="H155" s="34">
        <v>7</v>
      </c>
      <c r="I155" s="34" t="s">
        <v>40</v>
      </c>
      <c r="J155" s="92">
        <f t="shared" si="0"/>
        <v>7</v>
      </c>
      <c r="K155" s="125" t="s">
        <v>774</v>
      </c>
      <c r="L155" s="126">
        <v>43160</v>
      </c>
      <c r="M155" s="128" t="s">
        <v>775</v>
      </c>
      <c r="N155" s="96" t="s">
        <v>650</v>
      </c>
      <c r="O155" s="70" t="s">
        <v>464</v>
      </c>
    </row>
    <row r="156" ht="24" spans="1:15">
      <c r="A156" s="21"/>
      <c r="B156" s="72" t="s">
        <v>79</v>
      </c>
      <c r="C156" s="30" t="s">
        <v>776</v>
      </c>
      <c r="D156" s="78" t="s">
        <v>777</v>
      </c>
      <c r="E156" s="76" t="s">
        <v>778</v>
      </c>
      <c r="F156" s="71" t="s">
        <v>513</v>
      </c>
      <c r="G156" s="78" t="s">
        <v>779</v>
      </c>
      <c r="H156" s="34">
        <v>7</v>
      </c>
      <c r="I156" s="34" t="s">
        <v>40</v>
      </c>
      <c r="J156" s="92">
        <f t="shared" si="0"/>
        <v>7</v>
      </c>
      <c r="K156" s="78" t="s">
        <v>780</v>
      </c>
      <c r="L156" s="129">
        <v>43160</v>
      </c>
      <c r="M156" s="106" t="s">
        <v>694</v>
      </c>
      <c r="N156" s="96" t="s">
        <v>650</v>
      </c>
      <c r="O156" s="70" t="s">
        <v>464</v>
      </c>
    </row>
    <row r="157" ht="24" spans="1:15">
      <c r="A157" s="21"/>
      <c r="B157" s="72" t="s">
        <v>79</v>
      </c>
      <c r="C157" s="30" t="s">
        <v>781</v>
      </c>
      <c r="D157" s="71" t="s">
        <v>782</v>
      </c>
      <c r="E157" s="75" t="s">
        <v>783</v>
      </c>
      <c r="F157" s="71" t="s">
        <v>784</v>
      </c>
      <c r="G157" s="74" t="s">
        <v>785</v>
      </c>
      <c r="H157" s="34">
        <v>7</v>
      </c>
      <c r="I157" s="34" t="s">
        <v>40</v>
      </c>
      <c r="J157" s="92">
        <f t="shared" si="0"/>
        <v>7</v>
      </c>
      <c r="K157" s="125" t="s">
        <v>786</v>
      </c>
      <c r="L157" s="130">
        <v>43040</v>
      </c>
      <c r="M157" s="127" t="s">
        <v>649</v>
      </c>
      <c r="N157" s="99" t="s">
        <v>650</v>
      </c>
      <c r="O157" s="70" t="s">
        <v>642</v>
      </c>
    </row>
    <row r="158" ht="24" spans="1:15">
      <c r="A158" s="21"/>
      <c r="B158" s="72" t="s">
        <v>79</v>
      </c>
      <c r="C158" s="30" t="s">
        <v>787</v>
      </c>
      <c r="D158" s="71" t="s">
        <v>788</v>
      </c>
      <c r="E158" s="75" t="s">
        <v>789</v>
      </c>
      <c r="F158" s="71" t="s">
        <v>790</v>
      </c>
      <c r="G158" s="74" t="s">
        <v>749</v>
      </c>
      <c r="H158" s="34">
        <v>7</v>
      </c>
      <c r="I158" s="34" t="s">
        <v>40</v>
      </c>
      <c r="J158" s="92">
        <f t="shared" si="0"/>
        <v>7</v>
      </c>
      <c r="K158" s="125" t="s">
        <v>791</v>
      </c>
      <c r="L158" s="131">
        <v>43101</v>
      </c>
      <c r="M158" s="95" t="s">
        <v>649</v>
      </c>
      <c r="N158" s="96" t="s">
        <v>650</v>
      </c>
      <c r="O158" s="70" t="s">
        <v>642</v>
      </c>
    </row>
    <row r="159" ht="24" spans="1:15">
      <c r="A159" s="21"/>
      <c r="B159" s="72" t="s">
        <v>79</v>
      </c>
      <c r="C159" s="30" t="s">
        <v>792</v>
      </c>
      <c r="D159" s="71" t="s">
        <v>793</v>
      </c>
      <c r="E159" s="75" t="s">
        <v>794</v>
      </c>
      <c r="F159" s="71" t="s">
        <v>795</v>
      </c>
      <c r="G159" s="74" t="s">
        <v>717</v>
      </c>
      <c r="H159" s="34">
        <v>7</v>
      </c>
      <c r="I159" s="34" t="s">
        <v>40</v>
      </c>
      <c r="J159" s="92">
        <f t="shared" si="0"/>
        <v>7</v>
      </c>
      <c r="K159" s="125" t="s">
        <v>796</v>
      </c>
      <c r="L159" s="132">
        <v>43160</v>
      </c>
      <c r="M159" s="95" t="s">
        <v>649</v>
      </c>
      <c r="N159" s="99" t="s">
        <v>650</v>
      </c>
      <c r="O159" s="70" t="s">
        <v>642</v>
      </c>
    </row>
    <row r="160" ht="24" spans="1:15">
      <c r="A160" s="21"/>
      <c r="B160" s="72" t="s">
        <v>79</v>
      </c>
      <c r="C160" s="30" t="s">
        <v>797</v>
      </c>
      <c r="D160" s="71" t="s">
        <v>798</v>
      </c>
      <c r="E160" s="75" t="s">
        <v>799</v>
      </c>
      <c r="F160" s="71" t="s">
        <v>800</v>
      </c>
      <c r="G160" s="74" t="s">
        <v>801</v>
      </c>
      <c r="H160" s="34">
        <v>7</v>
      </c>
      <c r="I160" s="34" t="s">
        <v>40</v>
      </c>
      <c r="J160" s="92">
        <f t="shared" si="0"/>
        <v>7</v>
      </c>
      <c r="K160" s="125" t="s">
        <v>802</v>
      </c>
      <c r="L160" s="133">
        <v>43040</v>
      </c>
      <c r="M160" s="95" t="s">
        <v>649</v>
      </c>
      <c r="N160" s="96" t="s">
        <v>650</v>
      </c>
      <c r="O160" s="70" t="s">
        <v>642</v>
      </c>
    </row>
    <row r="161" ht="24" spans="1:15">
      <c r="A161" s="21"/>
      <c r="B161" s="72" t="s">
        <v>79</v>
      </c>
      <c r="C161" s="30" t="s">
        <v>803</v>
      </c>
      <c r="D161" s="71" t="s">
        <v>804</v>
      </c>
      <c r="E161" s="75" t="s">
        <v>685</v>
      </c>
      <c r="F161" s="71" t="s">
        <v>805</v>
      </c>
      <c r="G161" s="74" t="s">
        <v>686</v>
      </c>
      <c r="H161" s="34">
        <v>7</v>
      </c>
      <c r="I161" s="34" t="s">
        <v>40</v>
      </c>
      <c r="J161" s="92">
        <f t="shared" si="0"/>
        <v>7</v>
      </c>
      <c r="K161" s="134" t="s">
        <v>806</v>
      </c>
      <c r="L161" s="135">
        <v>43040</v>
      </c>
      <c r="M161" s="95" t="s">
        <v>649</v>
      </c>
      <c r="N161" s="96" t="s">
        <v>650</v>
      </c>
      <c r="O161" s="70" t="s">
        <v>526</v>
      </c>
    </row>
    <row r="162" ht="24" spans="1:15">
      <c r="A162" s="21"/>
      <c r="B162" s="79" t="s">
        <v>79</v>
      </c>
      <c r="C162" s="30" t="s">
        <v>807</v>
      </c>
      <c r="D162" s="29" t="s">
        <v>808</v>
      </c>
      <c r="E162" s="73" t="s">
        <v>809</v>
      </c>
      <c r="F162" s="73" t="s">
        <v>83</v>
      </c>
      <c r="G162" s="29" t="s">
        <v>810</v>
      </c>
      <c r="H162" s="80">
        <v>14.05</v>
      </c>
      <c r="I162" s="29" t="s">
        <v>40</v>
      </c>
      <c r="J162" s="136">
        <v>14.05</v>
      </c>
      <c r="K162" s="29" t="s">
        <v>811</v>
      </c>
      <c r="L162" s="54">
        <v>43070</v>
      </c>
      <c r="M162" s="54">
        <v>43191</v>
      </c>
      <c r="N162" s="29" t="s">
        <v>812</v>
      </c>
      <c r="O162" s="29" t="s">
        <v>812</v>
      </c>
    </row>
    <row r="163" ht="24" spans="1:15">
      <c r="A163" s="21"/>
      <c r="B163" s="79" t="s">
        <v>79</v>
      </c>
      <c r="C163" s="30" t="s">
        <v>813</v>
      </c>
      <c r="D163" s="29" t="s">
        <v>814</v>
      </c>
      <c r="E163" s="73" t="s">
        <v>815</v>
      </c>
      <c r="F163" s="73" t="s">
        <v>120</v>
      </c>
      <c r="G163" s="29" t="s">
        <v>816</v>
      </c>
      <c r="H163" s="80">
        <v>10</v>
      </c>
      <c r="I163" s="29" t="s">
        <v>40</v>
      </c>
      <c r="J163" s="136">
        <v>10</v>
      </c>
      <c r="K163" s="29" t="s">
        <v>817</v>
      </c>
      <c r="L163" s="54">
        <v>43071</v>
      </c>
      <c r="M163" s="54">
        <v>43192</v>
      </c>
      <c r="N163" s="29" t="s">
        <v>812</v>
      </c>
      <c r="O163" s="29" t="s">
        <v>812</v>
      </c>
    </row>
    <row r="164" ht="48" spans="1:15">
      <c r="A164" s="21"/>
      <c r="B164" s="19" t="s">
        <v>79</v>
      </c>
      <c r="C164" s="30" t="s">
        <v>818</v>
      </c>
      <c r="D164" s="21" t="s">
        <v>819</v>
      </c>
      <c r="E164" s="21" t="s">
        <v>820</v>
      </c>
      <c r="F164" s="73" t="s">
        <v>821</v>
      </c>
      <c r="G164" s="32">
        <f>H164/(1.09+2.279)</f>
        <v>33.7845057880677</v>
      </c>
      <c r="H164" s="21">
        <v>113.82</v>
      </c>
      <c r="I164" s="21" t="s">
        <v>33</v>
      </c>
      <c r="J164" s="33">
        <v>113.82</v>
      </c>
      <c r="K164" s="21" t="s">
        <v>822</v>
      </c>
      <c r="L164" s="44">
        <v>43132</v>
      </c>
      <c r="M164" s="44">
        <v>43282</v>
      </c>
      <c r="N164" s="21" t="s">
        <v>823</v>
      </c>
      <c r="O164" s="21" t="s">
        <v>823</v>
      </c>
    </row>
    <row r="165" ht="48" spans="1:15">
      <c r="A165" s="21"/>
      <c r="B165" s="19" t="s">
        <v>79</v>
      </c>
      <c r="C165" s="30" t="s">
        <v>824</v>
      </c>
      <c r="D165" s="21" t="s">
        <v>825</v>
      </c>
      <c r="E165" s="21" t="s">
        <v>826</v>
      </c>
      <c r="F165" s="73" t="s">
        <v>413</v>
      </c>
      <c r="G165" s="32">
        <f>H165/(1.09+2.279)</f>
        <v>41.8848322944494</v>
      </c>
      <c r="H165" s="21">
        <v>141.11</v>
      </c>
      <c r="I165" s="21" t="s">
        <v>33</v>
      </c>
      <c r="J165" s="33">
        <v>141.11</v>
      </c>
      <c r="K165" s="21" t="s">
        <v>827</v>
      </c>
      <c r="L165" s="44">
        <v>43132</v>
      </c>
      <c r="M165" s="44">
        <v>43282</v>
      </c>
      <c r="N165" s="21" t="s">
        <v>823</v>
      </c>
      <c r="O165" s="21" t="s">
        <v>823</v>
      </c>
    </row>
    <row r="166" ht="36" spans="1:15">
      <c r="A166" s="21"/>
      <c r="B166" s="19" t="s">
        <v>79</v>
      </c>
      <c r="C166" s="30" t="s">
        <v>828</v>
      </c>
      <c r="D166" s="21" t="s">
        <v>829</v>
      </c>
      <c r="E166" s="21" t="s">
        <v>830</v>
      </c>
      <c r="F166" s="73" t="s">
        <v>349</v>
      </c>
      <c r="G166" s="32">
        <f>H166/(1.09+2.279)</f>
        <v>8.35856337192045</v>
      </c>
      <c r="H166" s="21">
        <v>28.16</v>
      </c>
      <c r="I166" s="21" t="s">
        <v>33</v>
      </c>
      <c r="J166" s="33">
        <v>28.16</v>
      </c>
      <c r="K166" s="21" t="s">
        <v>831</v>
      </c>
      <c r="L166" s="44">
        <v>43132</v>
      </c>
      <c r="M166" s="44">
        <v>43282</v>
      </c>
      <c r="N166" s="21" t="s">
        <v>823</v>
      </c>
      <c r="O166" s="21" t="s">
        <v>823</v>
      </c>
    </row>
    <row r="167" ht="33.75" spans="1:15">
      <c r="A167" s="81"/>
      <c r="B167" s="26" t="s">
        <v>832</v>
      </c>
      <c r="C167" s="30" t="s">
        <v>833</v>
      </c>
      <c r="D167" s="82" t="s">
        <v>834</v>
      </c>
      <c r="E167" s="82" t="s">
        <v>835</v>
      </c>
      <c r="F167" s="83" t="s">
        <v>137</v>
      </c>
      <c r="G167" s="82" t="s">
        <v>836</v>
      </c>
      <c r="H167" s="82">
        <v>8</v>
      </c>
      <c r="I167" s="83" t="s">
        <v>837</v>
      </c>
      <c r="J167" s="137">
        <v>8</v>
      </c>
      <c r="K167" s="82" t="s">
        <v>838</v>
      </c>
      <c r="L167" s="138">
        <v>43191</v>
      </c>
      <c r="M167" s="138">
        <v>43282</v>
      </c>
      <c r="N167" s="82" t="s">
        <v>48</v>
      </c>
      <c r="O167" s="82" t="s">
        <v>441</v>
      </c>
    </row>
    <row r="168" ht="23.25" spans="1:15">
      <c r="A168" s="26"/>
      <c r="B168" s="26" t="s">
        <v>832</v>
      </c>
      <c r="C168" s="30" t="s">
        <v>839</v>
      </c>
      <c r="D168" s="82" t="s">
        <v>840</v>
      </c>
      <c r="E168" s="83" t="s">
        <v>841</v>
      </c>
      <c r="F168" s="83" t="s">
        <v>842</v>
      </c>
      <c r="G168" s="82" t="s">
        <v>843</v>
      </c>
      <c r="H168" s="82">
        <v>4</v>
      </c>
      <c r="I168" s="83" t="s">
        <v>837</v>
      </c>
      <c r="J168" s="137">
        <v>4</v>
      </c>
      <c r="K168" s="82" t="s">
        <v>838</v>
      </c>
      <c r="L168" s="138">
        <v>43191</v>
      </c>
      <c r="M168" s="138">
        <v>43252</v>
      </c>
      <c r="N168" s="82" t="s">
        <v>48</v>
      </c>
      <c r="O168" s="82" t="s">
        <v>844</v>
      </c>
    </row>
    <row r="169" ht="22.5" spans="1:15">
      <c r="A169" s="26"/>
      <c r="B169" s="26" t="s">
        <v>832</v>
      </c>
      <c r="C169" s="30" t="s">
        <v>845</v>
      </c>
      <c r="D169" s="26" t="s">
        <v>846</v>
      </c>
      <c r="E169" s="26" t="s">
        <v>847</v>
      </c>
      <c r="F169" s="26" t="s">
        <v>607</v>
      </c>
      <c r="G169" s="26" t="s">
        <v>848</v>
      </c>
      <c r="H169" s="26">
        <v>14</v>
      </c>
      <c r="I169" s="26" t="s">
        <v>40</v>
      </c>
      <c r="J169" s="46">
        <v>14</v>
      </c>
      <c r="K169" s="26" t="s">
        <v>849</v>
      </c>
      <c r="L169" s="47">
        <v>43132</v>
      </c>
      <c r="M169" s="47">
        <v>43252</v>
      </c>
      <c r="N169" s="26" t="s">
        <v>48</v>
      </c>
      <c r="O169" s="26" t="s">
        <v>493</v>
      </c>
    </row>
    <row r="170" ht="23.25" spans="1:15">
      <c r="A170" s="26"/>
      <c r="B170" s="26" t="s">
        <v>832</v>
      </c>
      <c r="C170" s="30" t="s">
        <v>850</v>
      </c>
      <c r="D170" s="26" t="s">
        <v>851</v>
      </c>
      <c r="E170" s="26" t="s">
        <v>852</v>
      </c>
      <c r="F170" s="26" t="s">
        <v>202</v>
      </c>
      <c r="G170" s="26">
        <v>5</v>
      </c>
      <c r="H170" s="26">
        <v>5</v>
      </c>
      <c r="I170" s="26" t="s">
        <v>837</v>
      </c>
      <c r="J170" s="139">
        <v>5</v>
      </c>
      <c r="K170" s="82" t="s">
        <v>853</v>
      </c>
      <c r="L170" s="138">
        <v>43191</v>
      </c>
      <c r="M170" s="138">
        <v>43282</v>
      </c>
      <c r="N170" s="26" t="s">
        <v>48</v>
      </c>
      <c r="O170" s="26" t="s">
        <v>526</v>
      </c>
    </row>
    <row r="171" ht="23.25" spans="1:15">
      <c r="A171" s="26"/>
      <c r="B171" s="26" t="s">
        <v>832</v>
      </c>
      <c r="C171" s="30" t="s">
        <v>854</v>
      </c>
      <c r="D171" s="26" t="s">
        <v>855</v>
      </c>
      <c r="E171" s="26" t="s">
        <v>856</v>
      </c>
      <c r="F171" s="26" t="s">
        <v>547</v>
      </c>
      <c r="G171" s="26">
        <v>3</v>
      </c>
      <c r="H171" s="26">
        <v>3</v>
      </c>
      <c r="I171" s="26" t="s">
        <v>837</v>
      </c>
      <c r="J171" s="139">
        <v>3</v>
      </c>
      <c r="K171" s="82" t="s">
        <v>857</v>
      </c>
      <c r="L171" s="138">
        <v>43191</v>
      </c>
      <c r="M171" s="138">
        <v>43282</v>
      </c>
      <c r="N171" s="26" t="s">
        <v>48</v>
      </c>
      <c r="O171" s="26" t="s">
        <v>526</v>
      </c>
    </row>
    <row r="172" s="3" customFormat="1" spans="1:15">
      <c r="A172" s="84"/>
      <c r="B172" s="84"/>
      <c r="C172" s="24">
        <v>2</v>
      </c>
      <c r="D172" s="84" t="s">
        <v>858</v>
      </c>
      <c r="E172" s="84"/>
      <c r="F172" s="84"/>
      <c r="G172" s="84"/>
      <c r="H172" s="84"/>
      <c r="I172" s="84"/>
      <c r="J172" s="25">
        <f>SUM(J173:J178)</f>
        <v>40</v>
      </c>
      <c r="K172" s="140"/>
      <c r="L172" s="141"/>
      <c r="M172" s="141"/>
      <c r="N172" s="84"/>
      <c r="O172" s="84"/>
    </row>
    <row r="173" ht="24" spans="1:15">
      <c r="A173" s="21"/>
      <c r="B173" s="72" t="s">
        <v>858</v>
      </c>
      <c r="C173" s="85" t="s">
        <v>80</v>
      </c>
      <c r="D173" s="71" t="s">
        <v>859</v>
      </c>
      <c r="E173" s="71" t="s">
        <v>860</v>
      </c>
      <c r="F173" s="71" t="s">
        <v>861</v>
      </c>
      <c r="G173" s="74" t="s">
        <v>862</v>
      </c>
      <c r="H173" s="34">
        <v>7</v>
      </c>
      <c r="I173" s="34" t="s">
        <v>40</v>
      </c>
      <c r="J173" s="92">
        <f t="shared" ref="J173:J178" si="1">H173</f>
        <v>7</v>
      </c>
      <c r="K173" s="142" t="s">
        <v>863</v>
      </c>
      <c r="L173" s="143">
        <v>43101</v>
      </c>
      <c r="M173" s="95" t="s">
        <v>649</v>
      </c>
      <c r="N173" s="96" t="s">
        <v>650</v>
      </c>
      <c r="O173" s="70" t="s">
        <v>864</v>
      </c>
    </row>
    <row r="174" ht="24" spans="1:15">
      <c r="A174" s="21"/>
      <c r="B174" s="72" t="s">
        <v>858</v>
      </c>
      <c r="C174" s="85" t="s">
        <v>87</v>
      </c>
      <c r="D174" s="76" t="s">
        <v>865</v>
      </c>
      <c r="E174" s="76" t="s">
        <v>866</v>
      </c>
      <c r="F174" s="71" t="s">
        <v>867</v>
      </c>
      <c r="G174" s="74" t="s">
        <v>862</v>
      </c>
      <c r="H174" s="34">
        <v>6</v>
      </c>
      <c r="I174" s="34" t="s">
        <v>40</v>
      </c>
      <c r="J174" s="92">
        <f t="shared" si="1"/>
        <v>6</v>
      </c>
      <c r="K174" s="144" t="s">
        <v>868</v>
      </c>
      <c r="L174" s="94">
        <v>43070</v>
      </c>
      <c r="M174" s="95" t="s">
        <v>649</v>
      </c>
      <c r="N174" s="99" t="s">
        <v>650</v>
      </c>
      <c r="O174" s="70" t="s">
        <v>651</v>
      </c>
    </row>
    <row r="175" ht="24" spans="1:15">
      <c r="A175" s="21"/>
      <c r="B175" s="72" t="s">
        <v>858</v>
      </c>
      <c r="C175" s="85" t="s">
        <v>93</v>
      </c>
      <c r="D175" s="71" t="s">
        <v>869</v>
      </c>
      <c r="E175" s="71" t="s">
        <v>870</v>
      </c>
      <c r="F175" s="71" t="s">
        <v>871</v>
      </c>
      <c r="G175" s="74" t="s">
        <v>862</v>
      </c>
      <c r="H175" s="34">
        <v>6</v>
      </c>
      <c r="I175" s="34" t="s">
        <v>40</v>
      </c>
      <c r="J175" s="92">
        <f t="shared" si="1"/>
        <v>6</v>
      </c>
      <c r="K175" s="100" t="s">
        <v>872</v>
      </c>
      <c r="L175" s="145">
        <v>43040</v>
      </c>
      <c r="M175" s="127" t="s">
        <v>649</v>
      </c>
      <c r="N175" s="96" t="s">
        <v>650</v>
      </c>
      <c r="O175" s="70" t="s">
        <v>441</v>
      </c>
    </row>
    <row r="176" ht="24" spans="1:15">
      <c r="A176" s="21"/>
      <c r="B176" s="72" t="s">
        <v>858</v>
      </c>
      <c r="C176" s="85" t="s">
        <v>99</v>
      </c>
      <c r="D176" s="75" t="s">
        <v>873</v>
      </c>
      <c r="E176" s="75" t="s">
        <v>870</v>
      </c>
      <c r="F176" s="71" t="s">
        <v>114</v>
      </c>
      <c r="G176" s="74" t="s">
        <v>862</v>
      </c>
      <c r="H176" s="34">
        <v>7</v>
      </c>
      <c r="I176" s="34" t="s">
        <v>40</v>
      </c>
      <c r="J176" s="92">
        <f t="shared" si="1"/>
        <v>7</v>
      </c>
      <c r="K176" s="146" t="s">
        <v>874</v>
      </c>
      <c r="L176" s="147">
        <v>43132</v>
      </c>
      <c r="M176" s="95" t="s">
        <v>649</v>
      </c>
      <c r="N176" s="99" t="s">
        <v>650</v>
      </c>
      <c r="O176" s="70" t="s">
        <v>642</v>
      </c>
    </row>
    <row r="177" ht="24" spans="1:15">
      <c r="A177" s="21"/>
      <c r="B177" s="72" t="s">
        <v>858</v>
      </c>
      <c r="C177" s="85" t="s">
        <v>105</v>
      </c>
      <c r="D177" s="71" t="s">
        <v>875</v>
      </c>
      <c r="E177" s="76" t="s">
        <v>876</v>
      </c>
      <c r="F177" s="71" t="s">
        <v>877</v>
      </c>
      <c r="G177" s="74" t="s">
        <v>862</v>
      </c>
      <c r="H177" s="34">
        <v>7</v>
      </c>
      <c r="I177" s="34" t="s">
        <v>40</v>
      </c>
      <c r="J177" s="92">
        <f t="shared" si="1"/>
        <v>7</v>
      </c>
      <c r="K177" s="125" t="s">
        <v>878</v>
      </c>
      <c r="L177" s="148">
        <v>43101</v>
      </c>
      <c r="M177" s="95" t="s">
        <v>649</v>
      </c>
      <c r="N177" s="96" t="s">
        <v>650</v>
      </c>
      <c r="O177" s="70" t="s">
        <v>436</v>
      </c>
    </row>
    <row r="178" ht="24" spans="1:15">
      <c r="A178" s="21"/>
      <c r="B178" s="72" t="s">
        <v>858</v>
      </c>
      <c r="C178" s="85" t="s">
        <v>111</v>
      </c>
      <c r="D178" s="75" t="s">
        <v>879</v>
      </c>
      <c r="E178" s="75" t="s">
        <v>880</v>
      </c>
      <c r="F178" s="71" t="s">
        <v>393</v>
      </c>
      <c r="G178" s="74" t="s">
        <v>862</v>
      </c>
      <c r="H178" s="34">
        <v>7</v>
      </c>
      <c r="I178" s="34" t="s">
        <v>40</v>
      </c>
      <c r="J178" s="92">
        <f t="shared" si="1"/>
        <v>7</v>
      </c>
      <c r="K178" s="149" t="s">
        <v>881</v>
      </c>
      <c r="L178" s="150">
        <v>43040</v>
      </c>
      <c r="M178" s="127" t="s">
        <v>649</v>
      </c>
      <c r="N178" s="99" t="s">
        <v>650</v>
      </c>
      <c r="O178" s="70" t="s">
        <v>526</v>
      </c>
    </row>
    <row r="179" s="3" customFormat="1" spans="1:15">
      <c r="A179" s="22"/>
      <c r="B179" s="86"/>
      <c r="C179" s="24">
        <v>3</v>
      </c>
      <c r="D179" s="87" t="s">
        <v>882</v>
      </c>
      <c r="E179" s="87"/>
      <c r="F179" s="88"/>
      <c r="G179" s="89"/>
      <c r="H179" s="90"/>
      <c r="I179" s="90"/>
      <c r="J179" s="25">
        <f>SUM(J180:J184)</f>
        <v>31</v>
      </c>
      <c r="K179" s="151"/>
      <c r="L179" s="152"/>
      <c r="M179" s="153"/>
      <c r="N179" s="154"/>
      <c r="O179" s="155"/>
    </row>
    <row r="180" ht="36" spans="1:15">
      <c r="A180" s="21"/>
      <c r="B180" s="19" t="s">
        <v>882</v>
      </c>
      <c r="C180" s="31" t="s">
        <v>80</v>
      </c>
      <c r="D180" s="71" t="s">
        <v>883</v>
      </c>
      <c r="E180" s="91" t="s">
        <v>884</v>
      </c>
      <c r="F180" s="71" t="s">
        <v>885</v>
      </c>
      <c r="G180" s="74" t="s">
        <v>886</v>
      </c>
      <c r="H180" s="34">
        <v>6</v>
      </c>
      <c r="I180" s="34" t="s">
        <v>40</v>
      </c>
      <c r="J180" s="92">
        <f>H180</f>
        <v>6</v>
      </c>
      <c r="K180" s="156" t="s">
        <v>887</v>
      </c>
      <c r="L180" s="157">
        <v>43101</v>
      </c>
      <c r="M180" s="95" t="s">
        <v>649</v>
      </c>
      <c r="N180" s="99" t="s">
        <v>650</v>
      </c>
      <c r="O180" s="71" t="s">
        <v>468</v>
      </c>
    </row>
    <row r="181" ht="24" spans="1:15">
      <c r="A181" s="21"/>
      <c r="B181" s="19" t="s">
        <v>882</v>
      </c>
      <c r="C181" s="31" t="s">
        <v>87</v>
      </c>
      <c r="D181" s="75" t="s">
        <v>888</v>
      </c>
      <c r="E181" s="75" t="s">
        <v>889</v>
      </c>
      <c r="F181" s="71" t="s">
        <v>890</v>
      </c>
      <c r="G181" s="74" t="s">
        <v>891</v>
      </c>
      <c r="H181" s="34">
        <v>6</v>
      </c>
      <c r="I181" s="34" t="s">
        <v>40</v>
      </c>
      <c r="J181" s="92">
        <f>H181</f>
        <v>6</v>
      </c>
      <c r="K181" s="158" t="s">
        <v>892</v>
      </c>
      <c r="L181" s="159">
        <v>43132</v>
      </c>
      <c r="M181" s="95" t="s">
        <v>649</v>
      </c>
      <c r="N181" s="96" t="s">
        <v>650</v>
      </c>
      <c r="O181" s="71" t="s">
        <v>468</v>
      </c>
    </row>
    <row r="182" ht="36" spans="1:15">
      <c r="A182" s="21"/>
      <c r="B182" s="19" t="s">
        <v>882</v>
      </c>
      <c r="C182" s="31" t="s">
        <v>93</v>
      </c>
      <c r="D182" s="71" t="s">
        <v>893</v>
      </c>
      <c r="E182" s="71" t="s">
        <v>894</v>
      </c>
      <c r="F182" s="71" t="s">
        <v>895</v>
      </c>
      <c r="G182" s="74" t="s">
        <v>692</v>
      </c>
      <c r="H182" s="34">
        <v>6</v>
      </c>
      <c r="I182" s="34" t="s">
        <v>40</v>
      </c>
      <c r="J182" s="92">
        <f>H182</f>
        <v>6</v>
      </c>
      <c r="K182" s="160" t="s">
        <v>896</v>
      </c>
      <c r="L182" s="161">
        <v>43070</v>
      </c>
      <c r="M182" s="106" t="s">
        <v>694</v>
      </c>
      <c r="N182" s="99" t="s">
        <v>650</v>
      </c>
      <c r="O182" s="70" t="s">
        <v>441</v>
      </c>
    </row>
    <row r="183" ht="36" spans="1:15">
      <c r="A183" s="21"/>
      <c r="B183" s="19" t="s">
        <v>882</v>
      </c>
      <c r="C183" s="31" t="s">
        <v>99</v>
      </c>
      <c r="D183" s="71" t="s">
        <v>897</v>
      </c>
      <c r="E183" s="71" t="s">
        <v>889</v>
      </c>
      <c r="F183" s="71" t="s">
        <v>898</v>
      </c>
      <c r="G183" s="74" t="s">
        <v>891</v>
      </c>
      <c r="H183" s="34">
        <v>6</v>
      </c>
      <c r="I183" s="34" t="s">
        <v>40</v>
      </c>
      <c r="J183" s="92">
        <f>H183</f>
        <v>6</v>
      </c>
      <c r="K183" s="160" t="s">
        <v>899</v>
      </c>
      <c r="L183" s="162">
        <v>43191</v>
      </c>
      <c r="M183" s="106" t="s">
        <v>694</v>
      </c>
      <c r="N183" s="96" t="s">
        <v>650</v>
      </c>
      <c r="O183" s="70" t="s">
        <v>441</v>
      </c>
    </row>
    <row r="184" ht="36" spans="1:15">
      <c r="A184" s="21"/>
      <c r="B184" s="19" t="s">
        <v>882</v>
      </c>
      <c r="C184" s="31" t="s">
        <v>105</v>
      </c>
      <c r="D184" s="71" t="s">
        <v>900</v>
      </c>
      <c r="E184" s="71" t="s">
        <v>901</v>
      </c>
      <c r="F184" s="71" t="s">
        <v>902</v>
      </c>
      <c r="G184" s="74" t="s">
        <v>886</v>
      </c>
      <c r="H184" s="34">
        <v>7</v>
      </c>
      <c r="I184" s="34" t="s">
        <v>40</v>
      </c>
      <c r="J184" s="92">
        <f>H184</f>
        <v>7</v>
      </c>
      <c r="K184" s="163" t="s">
        <v>903</v>
      </c>
      <c r="L184" s="164">
        <v>43040</v>
      </c>
      <c r="M184" s="127" t="s">
        <v>649</v>
      </c>
      <c r="N184" s="96" t="s">
        <v>650</v>
      </c>
      <c r="O184" s="70" t="s">
        <v>526</v>
      </c>
    </row>
    <row r="185" s="3" customFormat="1" spans="1:15">
      <c r="A185" s="22"/>
      <c r="B185" s="23"/>
      <c r="C185" s="24" t="s">
        <v>56</v>
      </c>
      <c r="D185" s="88" t="s">
        <v>904</v>
      </c>
      <c r="E185" s="88"/>
      <c r="F185" s="88"/>
      <c r="G185" s="89"/>
      <c r="H185" s="90"/>
      <c r="I185" s="90"/>
      <c r="J185" s="25">
        <f>SUM(J186:J230)</f>
        <v>3204.71</v>
      </c>
      <c r="K185" s="165"/>
      <c r="L185" s="166"/>
      <c r="M185" s="153"/>
      <c r="N185" s="167"/>
      <c r="O185" s="155"/>
    </row>
    <row r="186" ht="45" spans="1:15">
      <c r="A186" s="18"/>
      <c r="B186" s="19" t="s">
        <v>905</v>
      </c>
      <c r="C186" s="26">
        <v>1</v>
      </c>
      <c r="D186" s="26" t="s">
        <v>906</v>
      </c>
      <c r="E186" s="26" t="s">
        <v>907</v>
      </c>
      <c r="F186" s="26" t="s">
        <v>908</v>
      </c>
      <c r="G186" s="26" t="s">
        <v>909</v>
      </c>
      <c r="H186" s="26">
        <v>83.53</v>
      </c>
      <c r="I186" s="26" t="s">
        <v>33</v>
      </c>
      <c r="J186" s="26">
        <v>83.53</v>
      </c>
      <c r="K186" s="26" t="s">
        <v>910</v>
      </c>
      <c r="L186" s="138">
        <v>43040</v>
      </c>
      <c r="M186" s="138">
        <v>43221</v>
      </c>
      <c r="N186" s="26" t="s">
        <v>911</v>
      </c>
      <c r="O186" s="26" t="s">
        <v>911</v>
      </c>
    </row>
    <row r="187" ht="45" spans="1:15">
      <c r="A187" s="18"/>
      <c r="B187" s="19" t="s">
        <v>905</v>
      </c>
      <c r="C187" s="26">
        <v>2</v>
      </c>
      <c r="D187" s="26" t="s">
        <v>912</v>
      </c>
      <c r="E187" s="26" t="s">
        <v>907</v>
      </c>
      <c r="F187" s="26" t="s">
        <v>541</v>
      </c>
      <c r="G187" s="26" t="s">
        <v>913</v>
      </c>
      <c r="H187" s="26">
        <v>45</v>
      </c>
      <c r="I187" s="26" t="s">
        <v>33</v>
      </c>
      <c r="J187" s="26">
        <v>45</v>
      </c>
      <c r="K187" s="26" t="s">
        <v>914</v>
      </c>
      <c r="L187" s="138">
        <v>43040</v>
      </c>
      <c r="M187" s="138">
        <v>43221</v>
      </c>
      <c r="N187" s="26" t="s">
        <v>911</v>
      </c>
      <c r="O187" s="26" t="s">
        <v>911</v>
      </c>
    </row>
    <row r="188" ht="45" spans="1:15">
      <c r="A188" s="18"/>
      <c r="B188" s="19" t="s">
        <v>905</v>
      </c>
      <c r="C188" s="26">
        <v>3</v>
      </c>
      <c r="D188" s="26" t="s">
        <v>915</v>
      </c>
      <c r="E188" s="26" t="s">
        <v>907</v>
      </c>
      <c r="F188" s="26" t="s">
        <v>513</v>
      </c>
      <c r="G188" s="26" t="s">
        <v>916</v>
      </c>
      <c r="H188" s="26">
        <v>203.75</v>
      </c>
      <c r="I188" s="26" t="s">
        <v>33</v>
      </c>
      <c r="J188" s="26">
        <v>203.75</v>
      </c>
      <c r="K188" s="26" t="s">
        <v>917</v>
      </c>
      <c r="L188" s="138">
        <v>43040</v>
      </c>
      <c r="M188" s="138">
        <v>43221</v>
      </c>
      <c r="N188" s="26" t="s">
        <v>911</v>
      </c>
      <c r="O188" s="26" t="s">
        <v>911</v>
      </c>
    </row>
    <row r="189" ht="45" spans="1:15">
      <c r="A189" s="18"/>
      <c r="B189" s="19" t="s">
        <v>905</v>
      </c>
      <c r="C189" s="26">
        <v>4</v>
      </c>
      <c r="D189" s="26" t="s">
        <v>918</v>
      </c>
      <c r="E189" s="26" t="s">
        <v>907</v>
      </c>
      <c r="F189" s="26" t="s">
        <v>919</v>
      </c>
      <c r="G189" s="26" t="s">
        <v>920</v>
      </c>
      <c r="H189" s="26">
        <v>72.91</v>
      </c>
      <c r="I189" s="26" t="s">
        <v>33</v>
      </c>
      <c r="J189" s="26">
        <v>72.91</v>
      </c>
      <c r="K189" s="26" t="s">
        <v>921</v>
      </c>
      <c r="L189" s="138">
        <v>43040</v>
      </c>
      <c r="M189" s="138">
        <v>43221</v>
      </c>
      <c r="N189" s="26" t="s">
        <v>911</v>
      </c>
      <c r="O189" s="26" t="s">
        <v>911</v>
      </c>
    </row>
    <row r="190" ht="45" spans="1:15">
      <c r="A190" s="18"/>
      <c r="B190" s="19" t="s">
        <v>905</v>
      </c>
      <c r="C190" s="26">
        <v>5</v>
      </c>
      <c r="D190" s="26" t="s">
        <v>922</v>
      </c>
      <c r="E190" s="26" t="s">
        <v>907</v>
      </c>
      <c r="F190" s="26" t="s">
        <v>481</v>
      </c>
      <c r="G190" s="26" t="s">
        <v>923</v>
      </c>
      <c r="H190" s="26">
        <v>139.27</v>
      </c>
      <c r="I190" s="26" t="s">
        <v>33</v>
      </c>
      <c r="J190" s="26">
        <v>139.27</v>
      </c>
      <c r="K190" s="26" t="s">
        <v>924</v>
      </c>
      <c r="L190" s="138">
        <v>43040</v>
      </c>
      <c r="M190" s="138">
        <v>43221</v>
      </c>
      <c r="N190" s="26" t="s">
        <v>911</v>
      </c>
      <c r="O190" s="26" t="s">
        <v>911</v>
      </c>
    </row>
    <row r="191" ht="45" spans="1:15">
      <c r="A191" s="18"/>
      <c r="B191" s="19" t="s">
        <v>905</v>
      </c>
      <c r="C191" s="26">
        <v>6</v>
      </c>
      <c r="D191" s="26" t="s">
        <v>925</v>
      </c>
      <c r="E191" s="26" t="s">
        <v>907</v>
      </c>
      <c r="F191" s="26" t="s">
        <v>926</v>
      </c>
      <c r="G191" s="26" t="s">
        <v>927</v>
      </c>
      <c r="H191" s="26">
        <v>28.15</v>
      </c>
      <c r="I191" s="26" t="s">
        <v>33</v>
      </c>
      <c r="J191" s="26">
        <v>28.15</v>
      </c>
      <c r="K191" s="26" t="s">
        <v>928</v>
      </c>
      <c r="L191" s="138">
        <v>43040</v>
      </c>
      <c r="M191" s="138">
        <v>43221</v>
      </c>
      <c r="N191" s="26" t="s">
        <v>911</v>
      </c>
      <c r="O191" s="26" t="s">
        <v>911</v>
      </c>
    </row>
    <row r="192" ht="45" spans="1:15">
      <c r="A192" s="18"/>
      <c r="B192" s="19" t="s">
        <v>905</v>
      </c>
      <c r="C192" s="26">
        <v>7</v>
      </c>
      <c r="D192" s="26" t="s">
        <v>929</v>
      </c>
      <c r="E192" s="26" t="s">
        <v>907</v>
      </c>
      <c r="F192" s="26" t="s">
        <v>457</v>
      </c>
      <c r="G192" s="26" t="s">
        <v>930</v>
      </c>
      <c r="H192" s="26">
        <v>66.71</v>
      </c>
      <c r="I192" s="26" t="s">
        <v>33</v>
      </c>
      <c r="J192" s="26">
        <v>66.71</v>
      </c>
      <c r="K192" s="26" t="s">
        <v>931</v>
      </c>
      <c r="L192" s="138">
        <v>43040</v>
      </c>
      <c r="M192" s="138">
        <v>43221</v>
      </c>
      <c r="N192" s="26" t="s">
        <v>911</v>
      </c>
      <c r="O192" s="26" t="s">
        <v>911</v>
      </c>
    </row>
    <row r="193" ht="45" spans="1:15">
      <c r="A193" s="18"/>
      <c r="B193" s="19" t="s">
        <v>905</v>
      </c>
      <c r="C193" s="26">
        <v>8</v>
      </c>
      <c r="D193" s="26" t="s">
        <v>932</v>
      </c>
      <c r="E193" s="26" t="s">
        <v>907</v>
      </c>
      <c r="F193" s="26" t="s">
        <v>933</v>
      </c>
      <c r="G193" s="26" t="s">
        <v>934</v>
      </c>
      <c r="H193" s="26">
        <v>105.88</v>
      </c>
      <c r="I193" s="26" t="s">
        <v>33</v>
      </c>
      <c r="J193" s="26">
        <v>105.88</v>
      </c>
      <c r="K193" s="26" t="s">
        <v>935</v>
      </c>
      <c r="L193" s="138">
        <v>43040</v>
      </c>
      <c r="M193" s="138">
        <v>43221</v>
      </c>
      <c r="N193" s="26" t="s">
        <v>911</v>
      </c>
      <c r="O193" s="26" t="s">
        <v>911</v>
      </c>
    </row>
    <row r="194" ht="45" spans="1:15">
      <c r="A194" s="18"/>
      <c r="B194" s="19" t="s">
        <v>905</v>
      </c>
      <c r="C194" s="26">
        <v>9</v>
      </c>
      <c r="D194" s="26" t="s">
        <v>936</v>
      </c>
      <c r="E194" s="26" t="s">
        <v>907</v>
      </c>
      <c r="F194" s="26" t="s">
        <v>937</v>
      </c>
      <c r="G194" s="26" t="s">
        <v>938</v>
      </c>
      <c r="H194" s="26">
        <v>52.5</v>
      </c>
      <c r="I194" s="26" t="s">
        <v>33</v>
      </c>
      <c r="J194" s="26">
        <v>52.5</v>
      </c>
      <c r="K194" s="26" t="s">
        <v>939</v>
      </c>
      <c r="L194" s="138">
        <v>43040</v>
      </c>
      <c r="M194" s="138">
        <v>43221</v>
      </c>
      <c r="N194" s="26" t="s">
        <v>911</v>
      </c>
      <c r="O194" s="26" t="s">
        <v>911</v>
      </c>
    </row>
    <row r="195" ht="45" spans="1:15">
      <c r="A195" s="18"/>
      <c r="B195" s="19" t="s">
        <v>905</v>
      </c>
      <c r="C195" s="26">
        <v>10</v>
      </c>
      <c r="D195" s="26" t="s">
        <v>940</v>
      </c>
      <c r="E195" s="26" t="s">
        <v>907</v>
      </c>
      <c r="F195" s="26" t="s">
        <v>941</v>
      </c>
      <c r="G195" s="26" t="s">
        <v>942</v>
      </c>
      <c r="H195" s="26">
        <v>118.06</v>
      </c>
      <c r="I195" s="26" t="s">
        <v>33</v>
      </c>
      <c r="J195" s="26">
        <v>118.06</v>
      </c>
      <c r="K195" s="26" t="s">
        <v>943</v>
      </c>
      <c r="L195" s="138">
        <v>43040</v>
      </c>
      <c r="M195" s="138">
        <v>43221</v>
      </c>
      <c r="N195" s="26" t="s">
        <v>911</v>
      </c>
      <c r="O195" s="26" t="s">
        <v>911</v>
      </c>
    </row>
    <row r="196" ht="45" spans="1:15">
      <c r="A196" s="18"/>
      <c r="B196" s="19" t="s">
        <v>905</v>
      </c>
      <c r="C196" s="26">
        <v>11</v>
      </c>
      <c r="D196" s="26" t="s">
        <v>944</v>
      </c>
      <c r="E196" s="26" t="s">
        <v>907</v>
      </c>
      <c r="F196" s="26" t="s">
        <v>430</v>
      </c>
      <c r="G196" s="26" t="s">
        <v>945</v>
      </c>
      <c r="H196" s="26">
        <v>62.4</v>
      </c>
      <c r="I196" s="26" t="s">
        <v>33</v>
      </c>
      <c r="J196" s="26">
        <v>62.4</v>
      </c>
      <c r="K196" s="26" t="s">
        <v>946</v>
      </c>
      <c r="L196" s="138">
        <v>43040</v>
      </c>
      <c r="M196" s="138">
        <v>43221</v>
      </c>
      <c r="N196" s="26" t="s">
        <v>911</v>
      </c>
      <c r="O196" s="26" t="s">
        <v>911</v>
      </c>
    </row>
    <row r="197" ht="45" spans="1:15">
      <c r="A197" s="18"/>
      <c r="B197" s="19" t="s">
        <v>905</v>
      </c>
      <c r="C197" s="26">
        <v>12</v>
      </c>
      <c r="D197" s="26" t="s">
        <v>947</v>
      </c>
      <c r="E197" s="26" t="s">
        <v>907</v>
      </c>
      <c r="F197" s="26" t="s">
        <v>192</v>
      </c>
      <c r="G197" s="26" t="s">
        <v>948</v>
      </c>
      <c r="H197" s="26">
        <v>92.7</v>
      </c>
      <c r="I197" s="26" t="s">
        <v>33</v>
      </c>
      <c r="J197" s="26">
        <v>92.7</v>
      </c>
      <c r="K197" s="26" t="s">
        <v>949</v>
      </c>
      <c r="L197" s="138">
        <v>43040</v>
      </c>
      <c r="M197" s="138">
        <v>43221</v>
      </c>
      <c r="N197" s="26" t="s">
        <v>911</v>
      </c>
      <c r="O197" s="26" t="s">
        <v>911</v>
      </c>
    </row>
    <row r="198" ht="45" spans="1:15">
      <c r="A198" s="18"/>
      <c r="B198" s="19" t="s">
        <v>905</v>
      </c>
      <c r="C198" s="26">
        <v>13</v>
      </c>
      <c r="D198" s="26" t="s">
        <v>950</v>
      </c>
      <c r="E198" s="26" t="s">
        <v>907</v>
      </c>
      <c r="F198" s="26" t="s">
        <v>306</v>
      </c>
      <c r="G198" s="26" t="s">
        <v>951</v>
      </c>
      <c r="H198" s="26">
        <v>48.35</v>
      </c>
      <c r="I198" s="26" t="s">
        <v>33</v>
      </c>
      <c r="J198" s="26">
        <v>48.35</v>
      </c>
      <c r="K198" s="26" t="s">
        <v>952</v>
      </c>
      <c r="L198" s="138">
        <v>43040</v>
      </c>
      <c r="M198" s="138">
        <v>43221</v>
      </c>
      <c r="N198" s="26" t="s">
        <v>911</v>
      </c>
      <c r="O198" s="26" t="s">
        <v>911</v>
      </c>
    </row>
    <row r="199" ht="45" spans="1:15">
      <c r="A199" s="18"/>
      <c r="B199" s="19" t="s">
        <v>905</v>
      </c>
      <c r="C199" s="26">
        <v>14</v>
      </c>
      <c r="D199" s="26" t="s">
        <v>953</v>
      </c>
      <c r="E199" s="26" t="s">
        <v>954</v>
      </c>
      <c r="F199" s="26" t="s">
        <v>590</v>
      </c>
      <c r="G199" s="26" t="s">
        <v>955</v>
      </c>
      <c r="H199" s="26">
        <v>46.19</v>
      </c>
      <c r="I199" s="26" t="s">
        <v>33</v>
      </c>
      <c r="J199" s="26">
        <v>46.19</v>
      </c>
      <c r="K199" s="26" t="s">
        <v>956</v>
      </c>
      <c r="L199" s="138">
        <v>43040</v>
      </c>
      <c r="M199" s="138">
        <v>43221</v>
      </c>
      <c r="N199" s="26" t="s">
        <v>911</v>
      </c>
      <c r="O199" s="26" t="s">
        <v>911</v>
      </c>
    </row>
    <row r="200" ht="45" spans="1:15">
      <c r="A200" s="18"/>
      <c r="B200" s="19" t="s">
        <v>905</v>
      </c>
      <c r="C200" s="26">
        <v>15</v>
      </c>
      <c r="D200" s="26" t="s">
        <v>957</v>
      </c>
      <c r="E200" s="26" t="s">
        <v>907</v>
      </c>
      <c r="F200" s="26" t="s">
        <v>163</v>
      </c>
      <c r="G200" s="26" t="s">
        <v>958</v>
      </c>
      <c r="H200" s="26">
        <v>22.97</v>
      </c>
      <c r="I200" s="26" t="s">
        <v>33</v>
      </c>
      <c r="J200" s="26">
        <v>22.97</v>
      </c>
      <c r="K200" s="26" t="s">
        <v>959</v>
      </c>
      <c r="L200" s="138">
        <v>43040</v>
      </c>
      <c r="M200" s="138">
        <v>43221</v>
      </c>
      <c r="N200" s="26" t="s">
        <v>911</v>
      </c>
      <c r="O200" s="26" t="s">
        <v>911</v>
      </c>
    </row>
    <row r="201" ht="45" spans="1:15">
      <c r="A201" s="18"/>
      <c r="B201" s="19" t="s">
        <v>905</v>
      </c>
      <c r="C201" s="26">
        <v>16</v>
      </c>
      <c r="D201" s="26" t="s">
        <v>960</v>
      </c>
      <c r="E201" s="26" t="s">
        <v>907</v>
      </c>
      <c r="F201" s="26" t="s">
        <v>585</v>
      </c>
      <c r="G201" s="26" t="s">
        <v>961</v>
      </c>
      <c r="H201" s="26">
        <v>59.58</v>
      </c>
      <c r="I201" s="26" t="s">
        <v>33</v>
      </c>
      <c r="J201" s="26">
        <v>59.58</v>
      </c>
      <c r="K201" s="26" t="s">
        <v>962</v>
      </c>
      <c r="L201" s="138">
        <v>43040</v>
      </c>
      <c r="M201" s="138">
        <v>43221</v>
      </c>
      <c r="N201" s="26" t="s">
        <v>911</v>
      </c>
      <c r="O201" s="26" t="s">
        <v>911</v>
      </c>
    </row>
    <row r="202" ht="45" spans="1:15">
      <c r="A202" s="18"/>
      <c r="B202" s="19" t="s">
        <v>905</v>
      </c>
      <c r="C202" s="26">
        <v>17</v>
      </c>
      <c r="D202" s="26" t="s">
        <v>963</v>
      </c>
      <c r="E202" s="26" t="s">
        <v>907</v>
      </c>
      <c r="F202" s="26" t="s">
        <v>964</v>
      </c>
      <c r="G202" s="26" t="s">
        <v>965</v>
      </c>
      <c r="H202" s="26">
        <v>125.82</v>
      </c>
      <c r="I202" s="26" t="s">
        <v>33</v>
      </c>
      <c r="J202" s="26">
        <v>125.82</v>
      </c>
      <c r="K202" s="26" t="s">
        <v>966</v>
      </c>
      <c r="L202" s="138">
        <v>43040</v>
      </c>
      <c r="M202" s="138">
        <v>43221</v>
      </c>
      <c r="N202" s="26" t="s">
        <v>911</v>
      </c>
      <c r="O202" s="26" t="s">
        <v>911</v>
      </c>
    </row>
    <row r="203" ht="45" spans="1:15">
      <c r="A203" s="18"/>
      <c r="B203" s="19" t="s">
        <v>905</v>
      </c>
      <c r="C203" s="26">
        <v>18</v>
      </c>
      <c r="D203" s="26" t="s">
        <v>967</v>
      </c>
      <c r="E203" s="26" t="s">
        <v>907</v>
      </c>
      <c r="F203" s="26" t="s">
        <v>614</v>
      </c>
      <c r="G203" s="26" t="s">
        <v>968</v>
      </c>
      <c r="H203" s="26">
        <v>61.86</v>
      </c>
      <c r="I203" s="26" t="s">
        <v>33</v>
      </c>
      <c r="J203" s="26">
        <v>61.86</v>
      </c>
      <c r="K203" s="26" t="s">
        <v>969</v>
      </c>
      <c r="L203" s="138">
        <v>43040</v>
      </c>
      <c r="M203" s="138">
        <v>43221</v>
      </c>
      <c r="N203" s="26" t="s">
        <v>911</v>
      </c>
      <c r="O203" s="26" t="s">
        <v>911</v>
      </c>
    </row>
    <row r="204" ht="45" spans="1:15">
      <c r="A204" s="18"/>
      <c r="B204" s="19" t="s">
        <v>905</v>
      </c>
      <c r="C204" s="26">
        <v>19</v>
      </c>
      <c r="D204" s="26" t="s">
        <v>970</v>
      </c>
      <c r="E204" s="26" t="s">
        <v>907</v>
      </c>
      <c r="F204" s="26" t="s">
        <v>971</v>
      </c>
      <c r="G204" s="26" t="s">
        <v>972</v>
      </c>
      <c r="H204" s="26">
        <v>60.96</v>
      </c>
      <c r="I204" s="26" t="s">
        <v>33</v>
      </c>
      <c r="J204" s="26">
        <v>60.96</v>
      </c>
      <c r="K204" s="26" t="s">
        <v>973</v>
      </c>
      <c r="L204" s="138">
        <v>43040</v>
      </c>
      <c r="M204" s="138">
        <v>43221</v>
      </c>
      <c r="N204" s="26" t="s">
        <v>911</v>
      </c>
      <c r="O204" s="26" t="s">
        <v>911</v>
      </c>
    </row>
    <row r="205" ht="45" spans="1:15">
      <c r="A205" s="18"/>
      <c r="B205" s="19" t="s">
        <v>905</v>
      </c>
      <c r="C205" s="26">
        <v>20</v>
      </c>
      <c r="D205" s="26" t="s">
        <v>974</v>
      </c>
      <c r="E205" s="26" t="s">
        <v>907</v>
      </c>
      <c r="F205" s="26" t="s">
        <v>560</v>
      </c>
      <c r="G205" s="26" t="s">
        <v>975</v>
      </c>
      <c r="H205" s="26">
        <v>94.62</v>
      </c>
      <c r="I205" s="26" t="s">
        <v>33</v>
      </c>
      <c r="J205" s="26">
        <v>94.62</v>
      </c>
      <c r="K205" s="26" t="s">
        <v>976</v>
      </c>
      <c r="L205" s="138">
        <v>43040</v>
      </c>
      <c r="M205" s="138">
        <v>43221</v>
      </c>
      <c r="N205" s="26" t="s">
        <v>911</v>
      </c>
      <c r="O205" s="26" t="s">
        <v>911</v>
      </c>
    </row>
    <row r="206" ht="45" spans="1:15">
      <c r="A206" s="18"/>
      <c r="B206" s="19" t="s">
        <v>905</v>
      </c>
      <c r="C206" s="26">
        <v>21</v>
      </c>
      <c r="D206" s="26" t="s">
        <v>977</v>
      </c>
      <c r="E206" s="26" t="s">
        <v>907</v>
      </c>
      <c r="F206" s="26" t="s">
        <v>978</v>
      </c>
      <c r="G206" s="26" t="s">
        <v>979</v>
      </c>
      <c r="H206" s="26">
        <v>33.77</v>
      </c>
      <c r="I206" s="26" t="s">
        <v>33</v>
      </c>
      <c r="J206" s="26">
        <v>33.77</v>
      </c>
      <c r="K206" s="26" t="s">
        <v>980</v>
      </c>
      <c r="L206" s="138">
        <v>43040</v>
      </c>
      <c r="M206" s="138">
        <v>43221</v>
      </c>
      <c r="N206" s="26" t="s">
        <v>911</v>
      </c>
      <c r="O206" s="26" t="s">
        <v>911</v>
      </c>
    </row>
    <row r="207" ht="45" spans="1:15">
      <c r="A207" s="18"/>
      <c r="B207" s="19" t="s">
        <v>905</v>
      </c>
      <c r="C207" s="26">
        <v>22</v>
      </c>
      <c r="D207" s="26" t="s">
        <v>981</v>
      </c>
      <c r="E207" s="26" t="s">
        <v>907</v>
      </c>
      <c r="F207" s="26" t="s">
        <v>982</v>
      </c>
      <c r="G207" s="26" t="s">
        <v>983</v>
      </c>
      <c r="H207" s="26">
        <v>26.9</v>
      </c>
      <c r="I207" s="26" t="s">
        <v>33</v>
      </c>
      <c r="J207" s="26">
        <v>26.9</v>
      </c>
      <c r="K207" s="26" t="s">
        <v>984</v>
      </c>
      <c r="L207" s="138">
        <v>43040</v>
      </c>
      <c r="M207" s="138">
        <v>43221</v>
      </c>
      <c r="N207" s="26" t="s">
        <v>911</v>
      </c>
      <c r="O207" s="26" t="s">
        <v>911</v>
      </c>
    </row>
    <row r="208" ht="45" spans="1:15">
      <c r="A208" s="18"/>
      <c r="B208" s="19" t="s">
        <v>905</v>
      </c>
      <c r="C208" s="26">
        <v>23</v>
      </c>
      <c r="D208" s="26" t="s">
        <v>985</v>
      </c>
      <c r="E208" s="26" t="s">
        <v>954</v>
      </c>
      <c r="F208" s="26" t="s">
        <v>986</v>
      </c>
      <c r="G208" s="26" t="s">
        <v>987</v>
      </c>
      <c r="H208" s="26">
        <v>29.69</v>
      </c>
      <c r="I208" s="26" t="s">
        <v>33</v>
      </c>
      <c r="J208" s="26">
        <v>29.69</v>
      </c>
      <c r="K208" s="26" t="s">
        <v>988</v>
      </c>
      <c r="L208" s="138">
        <v>43040</v>
      </c>
      <c r="M208" s="138">
        <v>43221</v>
      </c>
      <c r="N208" s="26" t="s">
        <v>911</v>
      </c>
      <c r="O208" s="26" t="s">
        <v>911</v>
      </c>
    </row>
    <row r="209" ht="45" spans="1:15">
      <c r="A209" s="18"/>
      <c r="B209" s="19" t="s">
        <v>905</v>
      </c>
      <c r="C209" s="26">
        <v>24</v>
      </c>
      <c r="D209" s="26" t="s">
        <v>989</v>
      </c>
      <c r="E209" s="26" t="s">
        <v>907</v>
      </c>
      <c r="F209" s="26" t="s">
        <v>990</v>
      </c>
      <c r="G209" s="26" t="s">
        <v>991</v>
      </c>
      <c r="H209" s="26">
        <v>96.32</v>
      </c>
      <c r="I209" s="26" t="s">
        <v>33</v>
      </c>
      <c r="J209" s="26">
        <v>96.32</v>
      </c>
      <c r="K209" s="26" t="s">
        <v>992</v>
      </c>
      <c r="L209" s="138">
        <v>43040</v>
      </c>
      <c r="M209" s="138">
        <v>43221</v>
      </c>
      <c r="N209" s="26" t="s">
        <v>911</v>
      </c>
      <c r="O209" s="26" t="s">
        <v>911</v>
      </c>
    </row>
    <row r="210" ht="45" spans="1:15">
      <c r="A210" s="18"/>
      <c r="B210" s="19" t="s">
        <v>905</v>
      </c>
      <c r="C210" s="26">
        <v>25</v>
      </c>
      <c r="D210" s="26" t="s">
        <v>993</v>
      </c>
      <c r="E210" s="26" t="s">
        <v>907</v>
      </c>
      <c r="F210" s="26" t="s">
        <v>994</v>
      </c>
      <c r="G210" s="26" t="s">
        <v>995</v>
      </c>
      <c r="H210" s="26">
        <v>15.69</v>
      </c>
      <c r="I210" s="26" t="s">
        <v>33</v>
      </c>
      <c r="J210" s="26">
        <v>15.69</v>
      </c>
      <c r="K210" s="26" t="s">
        <v>996</v>
      </c>
      <c r="L210" s="138">
        <v>43040</v>
      </c>
      <c r="M210" s="138">
        <v>43221</v>
      </c>
      <c r="N210" s="26" t="s">
        <v>911</v>
      </c>
      <c r="O210" s="26" t="s">
        <v>911</v>
      </c>
    </row>
    <row r="211" ht="45" spans="1:15">
      <c r="A211" s="18"/>
      <c r="B211" s="19" t="s">
        <v>905</v>
      </c>
      <c r="C211" s="26">
        <v>26</v>
      </c>
      <c r="D211" s="26" t="s">
        <v>997</v>
      </c>
      <c r="E211" s="26" t="s">
        <v>907</v>
      </c>
      <c r="F211" s="26" t="s">
        <v>994</v>
      </c>
      <c r="G211" s="26" t="s">
        <v>998</v>
      </c>
      <c r="H211" s="26">
        <v>63</v>
      </c>
      <c r="I211" s="26" t="s">
        <v>33</v>
      </c>
      <c r="J211" s="26">
        <v>63</v>
      </c>
      <c r="K211" s="26" t="s">
        <v>996</v>
      </c>
      <c r="L211" s="138">
        <v>43040</v>
      </c>
      <c r="M211" s="138">
        <v>43221</v>
      </c>
      <c r="N211" s="26" t="s">
        <v>911</v>
      </c>
      <c r="O211" s="26" t="s">
        <v>911</v>
      </c>
    </row>
    <row r="212" ht="45" spans="1:15">
      <c r="A212" s="18"/>
      <c r="B212" s="19" t="s">
        <v>905</v>
      </c>
      <c r="C212" s="26">
        <v>27</v>
      </c>
      <c r="D212" s="26" t="s">
        <v>999</v>
      </c>
      <c r="E212" s="26" t="s">
        <v>907</v>
      </c>
      <c r="F212" s="26" t="s">
        <v>1000</v>
      </c>
      <c r="G212" s="26" t="s">
        <v>1001</v>
      </c>
      <c r="H212" s="26">
        <v>20.51</v>
      </c>
      <c r="I212" s="26" t="s">
        <v>33</v>
      </c>
      <c r="J212" s="26">
        <v>20.51</v>
      </c>
      <c r="K212" s="26" t="s">
        <v>1002</v>
      </c>
      <c r="L212" s="138">
        <v>43040</v>
      </c>
      <c r="M212" s="138">
        <v>43221</v>
      </c>
      <c r="N212" s="26" t="s">
        <v>911</v>
      </c>
      <c r="O212" s="26" t="s">
        <v>911</v>
      </c>
    </row>
    <row r="213" ht="45" spans="1:15">
      <c r="A213" s="18"/>
      <c r="B213" s="19" t="s">
        <v>905</v>
      </c>
      <c r="C213" s="26">
        <v>28</v>
      </c>
      <c r="D213" s="26" t="s">
        <v>1003</v>
      </c>
      <c r="E213" s="26" t="s">
        <v>907</v>
      </c>
      <c r="F213" s="26" t="s">
        <v>1004</v>
      </c>
      <c r="G213" s="26" t="s">
        <v>1005</v>
      </c>
      <c r="H213" s="26">
        <v>9.36</v>
      </c>
      <c r="I213" s="26" t="s">
        <v>33</v>
      </c>
      <c r="J213" s="26">
        <v>9.36</v>
      </c>
      <c r="K213" s="26" t="s">
        <v>1006</v>
      </c>
      <c r="L213" s="138">
        <v>43040</v>
      </c>
      <c r="M213" s="138">
        <v>43221</v>
      </c>
      <c r="N213" s="26" t="s">
        <v>911</v>
      </c>
      <c r="O213" s="26" t="s">
        <v>911</v>
      </c>
    </row>
    <row r="214" ht="45" spans="1:15">
      <c r="A214" s="18"/>
      <c r="B214" s="19" t="s">
        <v>905</v>
      </c>
      <c r="C214" s="26">
        <v>29</v>
      </c>
      <c r="D214" s="26" t="s">
        <v>1007</v>
      </c>
      <c r="E214" s="26" t="s">
        <v>907</v>
      </c>
      <c r="F214" s="26" t="s">
        <v>1008</v>
      </c>
      <c r="G214" s="26" t="s">
        <v>1009</v>
      </c>
      <c r="H214" s="26">
        <v>89.61</v>
      </c>
      <c r="I214" s="26" t="s">
        <v>33</v>
      </c>
      <c r="J214" s="26">
        <v>89.61</v>
      </c>
      <c r="K214" s="26" t="s">
        <v>1010</v>
      </c>
      <c r="L214" s="138">
        <v>43040</v>
      </c>
      <c r="M214" s="138">
        <v>43221</v>
      </c>
      <c r="N214" s="26" t="s">
        <v>911</v>
      </c>
      <c r="O214" s="26" t="s">
        <v>911</v>
      </c>
    </row>
    <row r="215" ht="45" spans="1:15">
      <c r="A215" s="18"/>
      <c r="B215" s="19" t="s">
        <v>905</v>
      </c>
      <c r="C215" s="26">
        <v>30</v>
      </c>
      <c r="D215" s="26" t="s">
        <v>1011</v>
      </c>
      <c r="E215" s="26" t="s">
        <v>907</v>
      </c>
      <c r="F215" s="26" t="s">
        <v>1012</v>
      </c>
      <c r="G215" s="26" t="s">
        <v>1013</v>
      </c>
      <c r="H215" s="26">
        <v>321.26</v>
      </c>
      <c r="I215" s="26" t="s">
        <v>33</v>
      </c>
      <c r="J215" s="26">
        <v>321.26</v>
      </c>
      <c r="K215" s="26" t="s">
        <v>1014</v>
      </c>
      <c r="L215" s="138">
        <v>43040</v>
      </c>
      <c r="M215" s="138">
        <v>43221</v>
      </c>
      <c r="N215" s="26" t="s">
        <v>911</v>
      </c>
      <c r="O215" s="26" t="s">
        <v>911</v>
      </c>
    </row>
    <row r="216" ht="45" spans="1:15">
      <c r="A216" s="18"/>
      <c r="B216" s="19" t="s">
        <v>905</v>
      </c>
      <c r="C216" s="26">
        <v>31</v>
      </c>
      <c r="D216" s="26" t="s">
        <v>1015</v>
      </c>
      <c r="E216" s="26" t="s">
        <v>907</v>
      </c>
      <c r="F216" s="26" t="s">
        <v>202</v>
      </c>
      <c r="G216" s="26" t="s">
        <v>1016</v>
      </c>
      <c r="H216" s="26">
        <v>19.55</v>
      </c>
      <c r="I216" s="26" t="s">
        <v>33</v>
      </c>
      <c r="J216" s="26">
        <v>19.55</v>
      </c>
      <c r="K216" s="26" t="s">
        <v>1017</v>
      </c>
      <c r="L216" s="138">
        <v>43040</v>
      </c>
      <c r="M216" s="138">
        <v>43221</v>
      </c>
      <c r="N216" s="26" t="s">
        <v>911</v>
      </c>
      <c r="O216" s="26" t="s">
        <v>911</v>
      </c>
    </row>
    <row r="217" ht="45" spans="1:15">
      <c r="A217" s="18"/>
      <c r="B217" s="19" t="s">
        <v>905</v>
      </c>
      <c r="C217" s="26">
        <v>32</v>
      </c>
      <c r="D217" s="26" t="s">
        <v>1018</v>
      </c>
      <c r="E217" s="26" t="s">
        <v>907</v>
      </c>
      <c r="F217" s="26" t="s">
        <v>154</v>
      </c>
      <c r="G217" s="26" t="s">
        <v>1019</v>
      </c>
      <c r="H217" s="26">
        <v>74.33</v>
      </c>
      <c r="I217" s="26" t="s">
        <v>33</v>
      </c>
      <c r="J217" s="26">
        <v>74.33</v>
      </c>
      <c r="K217" s="26" t="s">
        <v>1020</v>
      </c>
      <c r="L217" s="138">
        <v>43040</v>
      </c>
      <c r="M217" s="138">
        <v>43221</v>
      </c>
      <c r="N217" s="26" t="s">
        <v>911</v>
      </c>
      <c r="O217" s="26" t="s">
        <v>911</v>
      </c>
    </row>
    <row r="218" ht="45" spans="1:15">
      <c r="A218" s="18"/>
      <c r="B218" s="19" t="s">
        <v>905</v>
      </c>
      <c r="C218" s="26">
        <v>33</v>
      </c>
      <c r="D218" s="26" t="s">
        <v>1021</v>
      </c>
      <c r="E218" s="26" t="s">
        <v>907</v>
      </c>
      <c r="F218" s="26" t="s">
        <v>1022</v>
      </c>
      <c r="G218" s="26" t="s">
        <v>1023</v>
      </c>
      <c r="H218" s="26">
        <v>104.67</v>
      </c>
      <c r="I218" s="26" t="s">
        <v>33</v>
      </c>
      <c r="J218" s="26">
        <v>104.67</v>
      </c>
      <c r="K218" s="26" t="s">
        <v>1024</v>
      </c>
      <c r="L218" s="138">
        <v>43040</v>
      </c>
      <c r="M218" s="138">
        <v>43221</v>
      </c>
      <c r="N218" s="26" t="s">
        <v>911</v>
      </c>
      <c r="O218" s="26" t="s">
        <v>911</v>
      </c>
    </row>
    <row r="219" ht="45" spans="1:15">
      <c r="A219" s="18"/>
      <c r="B219" s="19" t="s">
        <v>905</v>
      </c>
      <c r="C219" s="26">
        <v>34</v>
      </c>
      <c r="D219" s="26" t="s">
        <v>1025</v>
      </c>
      <c r="E219" s="26" t="s">
        <v>907</v>
      </c>
      <c r="F219" s="26" t="s">
        <v>1026</v>
      </c>
      <c r="G219" s="26" t="s">
        <v>1027</v>
      </c>
      <c r="H219" s="26">
        <v>161.18</v>
      </c>
      <c r="I219" s="26" t="s">
        <v>33</v>
      </c>
      <c r="J219" s="26">
        <v>161.18</v>
      </c>
      <c r="K219" s="26" t="s">
        <v>1028</v>
      </c>
      <c r="L219" s="138">
        <v>43040</v>
      </c>
      <c r="M219" s="138">
        <v>43221</v>
      </c>
      <c r="N219" s="26" t="s">
        <v>911</v>
      </c>
      <c r="O219" s="26" t="s">
        <v>911</v>
      </c>
    </row>
    <row r="220" ht="45" spans="1:15">
      <c r="A220" s="18"/>
      <c r="B220" s="19" t="s">
        <v>905</v>
      </c>
      <c r="C220" s="26">
        <v>35</v>
      </c>
      <c r="D220" s="26" t="s">
        <v>1029</v>
      </c>
      <c r="E220" s="26" t="s">
        <v>907</v>
      </c>
      <c r="F220" s="26" t="s">
        <v>381</v>
      </c>
      <c r="G220" s="26" t="s">
        <v>1030</v>
      </c>
      <c r="H220" s="26">
        <v>127.76</v>
      </c>
      <c r="I220" s="26" t="s">
        <v>33</v>
      </c>
      <c r="J220" s="26">
        <v>127.76</v>
      </c>
      <c r="K220" s="26" t="s">
        <v>1031</v>
      </c>
      <c r="L220" s="138">
        <v>43040</v>
      </c>
      <c r="M220" s="138">
        <v>43221</v>
      </c>
      <c r="N220" s="26" t="s">
        <v>911</v>
      </c>
      <c r="O220" s="26" t="s">
        <v>911</v>
      </c>
    </row>
    <row r="221" ht="45" spans="1:15">
      <c r="A221" s="18"/>
      <c r="B221" s="19" t="s">
        <v>905</v>
      </c>
      <c r="C221" s="26">
        <v>36</v>
      </c>
      <c r="D221" s="26" t="s">
        <v>1032</v>
      </c>
      <c r="E221" s="26" t="s">
        <v>907</v>
      </c>
      <c r="F221" s="26" t="s">
        <v>149</v>
      </c>
      <c r="G221" s="26" t="s">
        <v>1033</v>
      </c>
      <c r="H221" s="26">
        <v>25.14</v>
      </c>
      <c r="I221" s="26" t="s">
        <v>33</v>
      </c>
      <c r="J221" s="26">
        <v>25.14</v>
      </c>
      <c r="K221" s="26" t="s">
        <v>1034</v>
      </c>
      <c r="L221" s="138">
        <v>43040</v>
      </c>
      <c r="M221" s="138">
        <v>43221</v>
      </c>
      <c r="N221" s="26" t="s">
        <v>911</v>
      </c>
      <c r="O221" s="26" t="s">
        <v>911</v>
      </c>
    </row>
    <row r="222" ht="45" spans="1:15">
      <c r="A222" s="18"/>
      <c r="B222" s="19" t="s">
        <v>905</v>
      </c>
      <c r="C222" s="26">
        <v>37</v>
      </c>
      <c r="D222" s="26" t="s">
        <v>1035</v>
      </c>
      <c r="E222" s="26" t="s">
        <v>907</v>
      </c>
      <c r="F222" s="26" t="s">
        <v>220</v>
      </c>
      <c r="G222" s="26" t="s">
        <v>1036</v>
      </c>
      <c r="H222" s="26">
        <v>76.26</v>
      </c>
      <c r="I222" s="26" t="s">
        <v>33</v>
      </c>
      <c r="J222" s="26">
        <v>76.26</v>
      </c>
      <c r="K222" s="26" t="s">
        <v>1037</v>
      </c>
      <c r="L222" s="138">
        <v>43040</v>
      </c>
      <c r="M222" s="138">
        <v>43221</v>
      </c>
      <c r="N222" s="26" t="s">
        <v>911</v>
      </c>
      <c r="O222" s="26" t="s">
        <v>911</v>
      </c>
    </row>
    <row r="223" ht="45" spans="1:15">
      <c r="A223" s="18"/>
      <c r="B223" s="19" t="s">
        <v>905</v>
      </c>
      <c r="C223" s="26">
        <v>38</v>
      </c>
      <c r="D223" s="26" t="s">
        <v>1038</v>
      </c>
      <c r="E223" s="26" t="s">
        <v>907</v>
      </c>
      <c r="F223" s="26" t="s">
        <v>90</v>
      </c>
      <c r="G223" s="26" t="s">
        <v>1039</v>
      </c>
      <c r="H223" s="26">
        <v>95.18</v>
      </c>
      <c r="I223" s="26" t="s">
        <v>33</v>
      </c>
      <c r="J223" s="26">
        <v>95.18</v>
      </c>
      <c r="K223" s="26" t="s">
        <v>1040</v>
      </c>
      <c r="L223" s="138">
        <v>43040</v>
      </c>
      <c r="M223" s="138">
        <v>43221</v>
      </c>
      <c r="N223" s="26" t="s">
        <v>911</v>
      </c>
      <c r="O223" s="26" t="s">
        <v>911</v>
      </c>
    </row>
    <row r="224" ht="45" spans="1:15">
      <c r="A224" s="18"/>
      <c r="B224" s="19" t="s">
        <v>905</v>
      </c>
      <c r="C224" s="26">
        <v>39</v>
      </c>
      <c r="D224" s="26" t="s">
        <v>1041</v>
      </c>
      <c r="E224" s="26" t="s">
        <v>907</v>
      </c>
      <c r="F224" s="26" t="s">
        <v>376</v>
      </c>
      <c r="G224" s="26" t="s">
        <v>1042</v>
      </c>
      <c r="H224" s="26">
        <v>35.85</v>
      </c>
      <c r="I224" s="26" t="s">
        <v>33</v>
      </c>
      <c r="J224" s="26">
        <v>35.85</v>
      </c>
      <c r="K224" s="26" t="s">
        <v>1043</v>
      </c>
      <c r="L224" s="138">
        <v>43040</v>
      </c>
      <c r="M224" s="138">
        <v>43221</v>
      </c>
      <c r="N224" s="26" t="s">
        <v>911</v>
      </c>
      <c r="O224" s="26" t="s">
        <v>911</v>
      </c>
    </row>
    <row r="225" ht="45" spans="1:15">
      <c r="A225" s="18"/>
      <c r="B225" s="19" t="s">
        <v>905</v>
      </c>
      <c r="C225" s="26">
        <v>40</v>
      </c>
      <c r="D225" s="26" t="s">
        <v>1044</v>
      </c>
      <c r="E225" s="26" t="s">
        <v>907</v>
      </c>
      <c r="F225" s="26" t="s">
        <v>175</v>
      </c>
      <c r="G225" s="26" t="s">
        <v>1045</v>
      </c>
      <c r="H225" s="26">
        <v>148.47</v>
      </c>
      <c r="I225" s="26" t="s">
        <v>33</v>
      </c>
      <c r="J225" s="26">
        <v>148.47</v>
      </c>
      <c r="K225" s="26" t="s">
        <v>1046</v>
      </c>
      <c r="L225" s="138">
        <v>43040</v>
      </c>
      <c r="M225" s="138">
        <v>43221</v>
      </c>
      <c r="N225" s="26" t="s">
        <v>911</v>
      </c>
      <c r="O225" s="26" t="s">
        <v>911</v>
      </c>
    </row>
    <row r="226" ht="45.75" spans="1:15">
      <c r="A226" s="26"/>
      <c r="B226" s="26" t="s">
        <v>905</v>
      </c>
      <c r="C226" s="26">
        <v>41</v>
      </c>
      <c r="D226" s="83" t="s">
        <v>1047</v>
      </c>
      <c r="E226" s="83" t="s">
        <v>1048</v>
      </c>
      <c r="F226" s="83" t="s">
        <v>871</v>
      </c>
      <c r="G226" s="82" t="s">
        <v>1049</v>
      </c>
      <c r="H226" s="82">
        <v>8.2</v>
      </c>
      <c r="I226" s="83" t="s">
        <v>837</v>
      </c>
      <c r="J226" s="137">
        <v>8.2</v>
      </c>
      <c r="K226" s="82" t="s">
        <v>1050</v>
      </c>
      <c r="L226" s="138">
        <v>43191</v>
      </c>
      <c r="M226" s="138">
        <v>43313</v>
      </c>
      <c r="N226" s="82" t="s">
        <v>48</v>
      </c>
      <c r="O226" s="82" t="s">
        <v>441</v>
      </c>
    </row>
    <row r="227" ht="45.75" spans="1:15">
      <c r="A227" s="26"/>
      <c r="B227" s="26" t="s">
        <v>905</v>
      </c>
      <c r="C227" s="26">
        <v>42</v>
      </c>
      <c r="D227" s="83" t="s">
        <v>1051</v>
      </c>
      <c r="E227" s="83" t="s">
        <v>1052</v>
      </c>
      <c r="F227" s="83" t="s">
        <v>486</v>
      </c>
      <c r="G227" s="82" t="s">
        <v>1053</v>
      </c>
      <c r="H227" s="82">
        <v>9.8</v>
      </c>
      <c r="I227" s="83" t="s">
        <v>837</v>
      </c>
      <c r="J227" s="137">
        <v>9.8</v>
      </c>
      <c r="K227" s="82" t="s">
        <v>1054</v>
      </c>
      <c r="L227" s="138">
        <v>43191</v>
      </c>
      <c r="M227" s="138">
        <v>43282</v>
      </c>
      <c r="N227" s="82" t="s">
        <v>48</v>
      </c>
      <c r="O227" s="82" t="s">
        <v>441</v>
      </c>
    </row>
    <row r="228" ht="36" spans="1:15">
      <c r="A228" s="21"/>
      <c r="B228" s="72" t="s">
        <v>905</v>
      </c>
      <c r="C228" s="26">
        <v>43</v>
      </c>
      <c r="D228" s="71" t="s">
        <v>1055</v>
      </c>
      <c r="E228" s="71" t="s">
        <v>1056</v>
      </c>
      <c r="F228" s="71" t="s">
        <v>1057</v>
      </c>
      <c r="G228" s="74" t="s">
        <v>1058</v>
      </c>
      <c r="H228" s="34">
        <v>7</v>
      </c>
      <c r="I228" s="34" t="s">
        <v>40</v>
      </c>
      <c r="J228" s="92">
        <f>H228</f>
        <v>7</v>
      </c>
      <c r="K228" s="168" t="s">
        <v>1059</v>
      </c>
      <c r="L228" s="107">
        <v>43070</v>
      </c>
      <c r="M228" s="169" t="s">
        <v>670</v>
      </c>
      <c r="N228" s="96" t="s">
        <v>650</v>
      </c>
      <c r="O228" s="70" t="s">
        <v>432</v>
      </c>
    </row>
    <row r="229" ht="36" spans="1:15">
      <c r="A229" s="21"/>
      <c r="B229" s="72" t="s">
        <v>905</v>
      </c>
      <c r="C229" s="26">
        <v>44</v>
      </c>
      <c r="D229" s="71" t="s">
        <v>1060</v>
      </c>
      <c r="E229" s="75" t="s">
        <v>1061</v>
      </c>
      <c r="F229" s="71" t="s">
        <v>475</v>
      </c>
      <c r="G229" s="74" t="s">
        <v>1058</v>
      </c>
      <c r="H229" s="34">
        <v>7</v>
      </c>
      <c r="I229" s="34" t="s">
        <v>40</v>
      </c>
      <c r="J229" s="92">
        <f>H229</f>
        <v>7</v>
      </c>
      <c r="K229" s="170" t="s">
        <v>1062</v>
      </c>
      <c r="L229" s="171">
        <v>43221</v>
      </c>
      <c r="M229" s="171" t="s">
        <v>1063</v>
      </c>
      <c r="N229" s="99" t="s">
        <v>650</v>
      </c>
      <c r="O229" s="70" t="s">
        <v>477</v>
      </c>
    </row>
    <row r="230" ht="24" spans="1:15">
      <c r="A230" s="21"/>
      <c r="B230" s="72" t="s">
        <v>905</v>
      </c>
      <c r="C230" s="26">
        <v>45</v>
      </c>
      <c r="D230" s="75" t="s">
        <v>1064</v>
      </c>
      <c r="E230" s="75" t="s">
        <v>1065</v>
      </c>
      <c r="F230" s="71" t="s">
        <v>1066</v>
      </c>
      <c r="G230" s="74" t="s">
        <v>1067</v>
      </c>
      <c r="H230" s="34">
        <v>7</v>
      </c>
      <c r="I230" s="34" t="s">
        <v>40</v>
      </c>
      <c r="J230" s="92">
        <f>H230</f>
        <v>7</v>
      </c>
      <c r="K230" s="172" t="s">
        <v>1068</v>
      </c>
      <c r="L230" s="173">
        <v>43101</v>
      </c>
      <c r="M230" s="95" t="s">
        <v>649</v>
      </c>
      <c r="N230" s="96" t="s">
        <v>650</v>
      </c>
      <c r="O230" s="70" t="s">
        <v>642</v>
      </c>
    </row>
    <row r="231" s="3" customFormat="1" spans="1:15">
      <c r="A231" s="22"/>
      <c r="B231" s="86"/>
      <c r="C231" s="24" t="s">
        <v>1069</v>
      </c>
      <c r="D231" s="87" t="s">
        <v>1070</v>
      </c>
      <c r="E231" s="87"/>
      <c r="F231" s="88"/>
      <c r="G231" s="89"/>
      <c r="H231" s="90"/>
      <c r="I231" s="90"/>
      <c r="J231" s="25">
        <f>SUM(J232:J259)</f>
        <v>1735.16</v>
      </c>
      <c r="K231" s="174"/>
      <c r="L231" s="175"/>
      <c r="M231" s="176"/>
      <c r="N231" s="167"/>
      <c r="O231" s="155"/>
    </row>
    <row r="232" ht="22.5" spans="1:15">
      <c r="A232" s="18"/>
      <c r="B232" s="19" t="s">
        <v>1070</v>
      </c>
      <c r="C232" s="26">
        <v>1</v>
      </c>
      <c r="D232" s="26" t="s">
        <v>1071</v>
      </c>
      <c r="E232" s="26" t="s">
        <v>1072</v>
      </c>
      <c r="F232" s="26" t="s">
        <v>181</v>
      </c>
      <c r="G232" s="26" t="s">
        <v>1073</v>
      </c>
      <c r="H232" s="26">
        <v>87</v>
      </c>
      <c r="I232" s="26" t="s">
        <v>40</v>
      </c>
      <c r="J232" s="26">
        <v>87</v>
      </c>
      <c r="K232" s="26" t="s">
        <v>1074</v>
      </c>
      <c r="L232" s="138">
        <v>43218</v>
      </c>
      <c r="M232" s="138">
        <v>43348</v>
      </c>
      <c r="N232" s="26" t="s">
        <v>911</v>
      </c>
      <c r="O232" s="26" t="s">
        <v>765</v>
      </c>
    </row>
    <row r="233" ht="22.5" spans="1:15">
      <c r="A233" s="18"/>
      <c r="B233" s="19" t="s">
        <v>1070</v>
      </c>
      <c r="C233" s="26">
        <v>2</v>
      </c>
      <c r="D233" s="26" t="s">
        <v>1075</v>
      </c>
      <c r="E233" s="26" t="s">
        <v>1076</v>
      </c>
      <c r="F233" s="26" t="s">
        <v>1077</v>
      </c>
      <c r="G233" s="26" t="s">
        <v>1078</v>
      </c>
      <c r="H233" s="26">
        <v>104</v>
      </c>
      <c r="I233" s="26" t="s">
        <v>40</v>
      </c>
      <c r="J233" s="26">
        <v>104</v>
      </c>
      <c r="K233" s="26" t="s">
        <v>1079</v>
      </c>
      <c r="L233" s="138">
        <v>43064</v>
      </c>
      <c r="M233" s="138">
        <v>43215</v>
      </c>
      <c r="N233" s="26" t="s">
        <v>911</v>
      </c>
      <c r="O233" s="26" t="s">
        <v>1080</v>
      </c>
    </row>
    <row r="234" ht="22.5" spans="1:15">
      <c r="A234" s="18"/>
      <c r="B234" s="19" t="s">
        <v>1070</v>
      </c>
      <c r="C234" s="26">
        <v>3</v>
      </c>
      <c r="D234" s="26" t="s">
        <v>1081</v>
      </c>
      <c r="E234" s="26" t="s">
        <v>1082</v>
      </c>
      <c r="F234" s="26" t="s">
        <v>1083</v>
      </c>
      <c r="G234" s="26" t="s">
        <v>1084</v>
      </c>
      <c r="H234" s="26">
        <v>28.44</v>
      </c>
      <c r="I234" s="26" t="s">
        <v>40</v>
      </c>
      <c r="J234" s="26">
        <v>28.44</v>
      </c>
      <c r="K234" s="26" t="s">
        <v>1085</v>
      </c>
      <c r="L234" s="138">
        <v>43205</v>
      </c>
      <c r="M234" s="138">
        <v>43266</v>
      </c>
      <c r="N234" s="26" t="s">
        <v>911</v>
      </c>
      <c r="O234" s="26" t="s">
        <v>911</v>
      </c>
    </row>
    <row r="235" ht="67.5" spans="1:15">
      <c r="A235" s="18"/>
      <c r="B235" s="19" t="s">
        <v>1070</v>
      </c>
      <c r="C235" s="26">
        <v>4</v>
      </c>
      <c r="D235" s="26" t="s">
        <v>1086</v>
      </c>
      <c r="E235" s="26" t="s">
        <v>1087</v>
      </c>
      <c r="F235" s="26" t="s">
        <v>1088</v>
      </c>
      <c r="G235" s="26" t="s">
        <v>1089</v>
      </c>
      <c r="H235" s="26">
        <v>190</v>
      </c>
      <c r="I235" s="26" t="s">
        <v>33</v>
      </c>
      <c r="J235" s="26">
        <v>190</v>
      </c>
      <c r="K235" s="26" t="s">
        <v>1090</v>
      </c>
      <c r="L235" s="138">
        <v>42705</v>
      </c>
      <c r="M235" s="138">
        <v>43130</v>
      </c>
      <c r="N235" s="26" t="s">
        <v>911</v>
      </c>
      <c r="O235" s="26" t="s">
        <v>911</v>
      </c>
    </row>
    <row r="236" ht="45" spans="1:15">
      <c r="A236" s="18"/>
      <c r="B236" s="19" t="s">
        <v>1070</v>
      </c>
      <c r="C236" s="26">
        <v>5</v>
      </c>
      <c r="D236" s="26" t="s">
        <v>1091</v>
      </c>
      <c r="E236" s="26" t="s">
        <v>1092</v>
      </c>
      <c r="F236" s="26" t="s">
        <v>1093</v>
      </c>
      <c r="G236" s="26"/>
      <c r="H236" s="26">
        <v>18.69</v>
      </c>
      <c r="I236" s="26" t="s">
        <v>33</v>
      </c>
      <c r="J236" s="26">
        <v>18.69</v>
      </c>
      <c r="K236" s="26" t="s">
        <v>1094</v>
      </c>
      <c r="L236" s="138">
        <v>43070</v>
      </c>
      <c r="M236" s="138">
        <v>43132</v>
      </c>
      <c r="N236" s="26" t="s">
        <v>911</v>
      </c>
      <c r="O236" s="26" t="s">
        <v>911</v>
      </c>
    </row>
    <row r="237" ht="24" spans="1:15">
      <c r="A237" s="21"/>
      <c r="B237" s="79" t="s">
        <v>1070</v>
      </c>
      <c r="C237" s="26">
        <v>6</v>
      </c>
      <c r="D237" s="29" t="s">
        <v>1095</v>
      </c>
      <c r="E237" s="73" t="s">
        <v>1096</v>
      </c>
      <c r="F237" s="73" t="s">
        <v>262</v>
      </c>
      <c r="G237" s="29" t="s">
        <v>810</v>
      </c>
      <c r="H237" s="80">
        <v>133.4</v>
      </c>
      <c r="I237" s="29" t="s">
        <v>40</v>
      </c>
      <c r="J237" s="136">
        <v>133.4</v>
      </c>
      <c r="K237" s="29" t="s">
        <v>1097</v>
      </c>
      <c r="L237" s="54">
        <v>43070</v>
      </c>
      <c r="M237" s="54">
        <v>43191</v>
      </c>
      <c r="N237" s="29" t="s">
        <v>812</v>
      </c>
      <c r="O237" s="29" t="s">
        <v>812</v>
      </c>
    </row>
    <row r="238" ht="24" spans="1:15">
      <c r="A238" s="21"/>
      <c r="B238" s="79" t="s">
        <v>1070</v>
      </c>
      <c r="C238" s="26">
        <v>7</v>
      </c>
      <c r="D238" s="29" t="s">
        <v>1098</v>
      </c>
      <c r="E238" s="73" t="s">
        <v>1099</v>
      </c>
      <c r="F238" s="73" t="s">
        <v>214</v>
      </c>
      <c r="G238" s="29" t="s">
        <v>816</v>
      </c>
      <c r="H238" s="80">
        <v>77.66</v>
      </c>
      <c r="I238" s="29" t="s">
        <v>40</v>
      </c>
      <c r="J238" s="136">
        <v>77.66</v>
      </c>
      <c r="K238" s="29" t="s">
        <v>1100</v>
      </c>
      <c r="L238" s="54">
        <v>43070</v>
      </c>
      <c r="M238" s="54">
        <v>43191</v>
      </c>
      <c r="N238" s="29" t="s">
        <v>812</v>
      </c>
      <c r="O238" s="29" t="s">
        <v>812</v>
      </c>
    </row>
    <row r="239" ht="36" spans="1:15">
      <c r="A239" s="21"/>
      <c r="B239" s="79" t="s">
        <v>1070</v>
      </c>
      <c r="C239" s="26">
        <v>8</v>
      </c>
      <c r="D239" s="29" t="s">
        <v>1101</v>
      </c>
      <c r="E239" s="73" t="s">
        <v>1102</v>
      </c>
      <c r="F239" s="73" t="s">
        <v>513</v>
      </c>
      <c r="G239" s="29" t="s">
        <v>816</v>
      </c>
      <c r="H239" s="80">
        <v>61.53</v>
      </c>
      <c r="I239" s="29" t="s">
        <v>40</v>
      </c>
      <c r="J239" s="136">
        <v>61.53</v>
      </c>
      <c r="K239" s="29" t="s">
        <v>1103</v>
      </c>
      <c r="L239" s="54">
        <v>43070</v>
      </c>
      <c r="M239" s="54">
        <v>43191</v>
      </c>
      <c r="N239" s="29" t="s">
        <v>812</v>
      </c>
      <c r="O239" s="29" t="s">
        <v>812</v>
      </c>
    </row>
    <row r="240" ht="24" spans="1:15">
      <c r="A240" s="21"/>
      <c r="B240" s="79" t="s">
        <v>1070</v>
      </c>
      <c r="C240" s="26">
        <v>9</v>
      </c>
      <c r="D240" s="29" t="s">
        <v>1104</v>
      </c>
      <c r="E240" s="73" t="s">
        <v>1105</v>
      </c>
      <c r="F240" s="73" t="s">
        <v>1022</v>
      </c>
      <c r="G240" s="29" t="s">
        <v>816</v>
      </c>
      <c r="H240" s="80">
        <v>84.96</v>
      </c>
      <c r="I240" s="29" t="s">
        <v>40</v>
      </c>
      <c r="J240" s="136">
        <v>84.96</v>
      </c>
      <c r="K240" s="29" t="s">
        <v>1106</v>
      </c>
      <c r="L240" s="54">
        <v>43070</v>
      </c>
      <c r="M240" s="54">
        <v>43191</v>
      </c>
      <c r="N240" s="29" t="s">
        <v>812</v>
      </c>
      <c r="O240" s="29" t="s">
        <v>812</v>
      </c>
    </row>
    <row r="241" ht="24" spans="1:15">
      <c r="A241" s="21"/>
      <c r="B241" s="79" t="s">
        <v>1070</v>
      </c>
      <c r="C241" s="26">
        <v>10</v>
      </c>
      <c r="D241" s="29" t="s">
        <v>1107</v>
      </c>
      <c r="E241" s="73" t="s">
        <v>1108</v>
      </c>
      <c r="F241" s="73" t="s">
        <v>322</v>
      </c>
      <c r="G241" s="29" t="s">
        <v>816</v>
      </c>
      <c r="H241" s="80">
        <v>61.32</v>
      </c>
      <c r="I241" s="29" t="s">
        <v>40</v>
      </c>
      <c r="J241" s="136">
        <v>61.32</v>
      </c>
      <c r="K241" s="29" t="s">
        <v>1109</v>
      </c>
      <c r="L241" s="54">
        <v>43070</v>
      </c>
      <c r="M241" s="54">
        <v>43191</v>
      </c>
      <c r="N241" s="29" t="s">
        <v>812</v>
      </c>
      <c r="O241" s="29" t="s">
        <v>812</v>
      </c>
    </row>
    <row r="242" ht="24" spans="1:15">
      <c r="A242" s="21"/>
      <c r="B242" s="79" t="s">
        <v>1070</v>
      </c>
      <c r="C242" s="26">
        <v>11</v>
      </c>
      <c r="D242" s="29" t="s">
        <v>1110</v>
      </c>
      <c r="E242" s="73" t="s">
        <v>1111</v>
      </c>
      <c r="F242" s="73" t="s">
        <v>569</v>
      </c>
      <c r="G242" s="29" t="s">
        <v>816</v>
      </c>
      <c r="H242" s="80">
        <v>57.95</v>
      </c>
      <c r="I242" s="29" t="s">
        <v>40</v>
      </c>
      <c r="J242" s="136">
        <v>57.95</v>
      </c>
      <c r="K242" s="29" t="s">
        <v>1112</v>
      </c>
      <c r="L242" s="54">
        <v>43070</v>
      </c>
      <c r="M242" s="54">
        <v>43191</v>
      </c>
      <c r="N242" s="29" t="s">
        <v>812</v>
      </c>
      <c r="O242" s="29" t="s">
        <v>812</v>
      </c>
    </row>
    <row r="243" ht="36" spans="1:15">
      <c r="A243" s="21"/>
      <c r="B243" s="79" t="s">
        <v>1070</v>
      </c>
      <c r="C243" s="26">
        <v>12</v>
      </c>
      <c r="D243" s="29" t="s">
        <v>1113</v>
      </c>
      <c r="E243" s="73" t="s">
        <v>1114</v>
      </c>
      <c r="F243" s="73" t="s">
        <v>226</v>
      </c>
      <c r="G243" s="29" t="s">
        <v>816</v>
      </c>
      <c r="H243" s="80">
        <v>91.26</v>
      </c>
      <c r="I243" s="29" t="s">
        <v>40</v>
      </c>
      <c r="J243" s="136">
        <v>91.26</v>
      </c>
      <c r="K243" s="29" t="s">
        <v>1115</v>
      </c>
      <c r="L243" s="54">
        <v>43070</v>
      </c>
      <c r="M243" s="54">
        <v>43191</v>
      </c>
      <c r="N243" s="29" t="s">
        <v>812</v>
      </c>
      <c r="O243" s="29" t="s">
        <v>812</v>
      </c>
    </row>
    <row r="244" ht="24" spans="1:15">
      <c r="A244" s="21"/>
      <c r="B244" s="79" t="s">
        <v>1070</v>
      </c>
      <c r="C244" s="26">
        <v>13</v>
      </c>
      <c r="D244" s="29" t="s">
        <v>1116</v>
      </c>
      <c r="E244" s="73" t="s">
        <v>1117</v>
      </c>
      <c r="F244" s="73" t="s">
        <v>181</v>
      </c>
      <c r="G244" s="29" t="s">
        <v>816</v>
      </c>
      <c r="H244" s="80">
        <v>28.1265</v>
      </c>
      <c r="I244" s="29" t="s">
        <v>40</v>
      </c>
      <c r="J244" s="136">
        <v>28.13</v>
      </c>
      <c r="K244" s="29" t="s">
        <v>811</v>
      </c>
      <c r="L244" s="54">
        <v>43070</v>
      </c>
      <c r="M244" s="54">
        <v>43191</v>
      </c>
      <c r="N244" s="29" t="s">
        <v>812</v>
      </c>
      <c r="O244" s="29" t="s">
        <v>812</v>
      </c>
    </row>
    <row r="245" ht="24" spans="1:15">
      <c r="A245" s="21"/>
      <c r="B245" s="79" t="s">
        <v>1070</v>
      </c>
      <c r="C245" s="26">
        <v>14</v>
      </c>
      <c r="D245" s="29" t="s">
        <v>1118</v>
      </c>
      <c r="E245" s="73" t="s">
        <v>1119</v>
      </c>
      <c r="F245" s="73" t="s">
        <v>919</v>
      </c>
      <c r="G245" s="29" t="s">
        <v>816</v>
      </c>
      <c r="H245" s="80">
        <v>7.93</v>
      </c>
      <c r="I245" s="29" t="s">
        <v>40</v>
      </c>
      <c r="J245" s="136">
        <v>7.93</v>
      </c>
      <c r="K245" s="29" t="s">
        <v>1120</v>
      </c>
      <c r="L245" s="54">
        <v>43070</v>
      </c>
      <c r="M245" s="54">
        <v>43191</v>
      </c>
      <c r="N245" s="29" t="s">
        <v>812</v>
      </c>
      <c r="O245" s="29" t="s">
        <v>812</v>
      </c>
    </row>
    <row r="246" ht="48" spans="1:15">
      <c r="A246" s="21"/>
      <c r="B246" s="19" t="s">
        <v>1070</v>
      </c>
      <c r="C246" s="26">
        <v>15</v>
      </c>
      <c r="D246" s="21" t="s">
        <v>1121</v>
      </c>
      <c r="E246" s="73" t="s">
        <v>1122</v>
      </c>
      <c r="F246" s="73" t="s">
        <v>821</v>
      </c>
      <c r="G246" s="32">
        <f>H246/(1.09+2.279)</f>
        <v>36.2748590086079</v>
      </c>
      <c r="H246" s="21">
        <v>122.21</v>
      </c>
      <c r="I246" s="21" t="s">
        <v>33</v>
      </c>
      <c r="J246" s="33">
        <v>122.21</v>
      </c>
      <c r="K246" s="21" t="s">
        <v>822</v>
      </c>
      <c r="L246" s="44">
        <v>43132</v>
      </c>
      <c r="M246" s="44">
        <v>43282</v>
      </c>
      <c r="N246" s="21" t="s">
        <v>823</v>
      </c>
      <c r="O246" s="21" t="s">
        <v>823</v>
      </c>
    </row>
    <row r="247" ht="60" spans="1:15">
      <c r="A247" s="21"/>
      <c r="B247" s="19" t="s">
        <v>1070</v>
      </c>
      <c r="C247" s="26">
        <v>16</v>
      </c>
      <c r="D247" s="21" t="s">
        <v>1123</v>
      </c>
      <c r="E247" s="73" t="s">
        <v>1124</v>
      </c>
      <c r="F247" s="73" t="s">
        <v>413</v>
      </c>
      <c r="G247" s="32">
        <f>H247/(1.09+2.279)</f>
        <v>68.673196794301</v>
      </c>
      <c r="H247" s="21">
        <v>231.36</v>
      </c>
      <c r="I247" s="21" t="s">
        <v>33</v>
      </c>
      <c r="J247" s="33">
        <v>231.36</v>
      </c>
      <c r="K247" s="21" t="s">
        <v>827</v>
      </c>
      <c r="L247" s="44">
        <v>43132</v>
      </c>
      <c r="M247" s="44">
        <v>43282</v>
      </c>
      <c r="N247" s="21" t="s">
        <v>823</v>
      </c>
      <c r="O247" s="21" t="s">
        <v>823</v>
      </c>
    </row>
    <row r="248" ht="48" spans="1:15">
      <c r="A248" s="21"/>
      <c r="B248" s="19" t="s">
        <v>1070</v>
      </c>
      <c r="C248" s="26">
        <v>17</v>
      </c>
      <c r="D248" s="21" t="s">
        <v>1125</v>
      </c>
      <c r="E248" s="73" t="s">
        <v>1126</v>
      </c>
      <c r="F248" s="73" t="s">
        <v>349</v>
      </c>
      <c r="G248" s="32">
        <f>H248/(1.09+2.279)</f>
        <v>81.4247551202137</v>
      </c>
      <c r="H248" s="21">
        <v>274.32</v>
      </c>
      <c r="I248" s="21" t="s">
        <v>33</v>
      </c>
      <c r="J248" s="33">
        <v>274.32</v>
      </c>
      <c r="K248" s="21" t="s">
        <v>831</v>
      </c>
      <c r="L248" s="44">
        <v>43132</v>
      </c>
      <c r="M248" s="44">
        <v>43282</v>
      </c>
      <c r="N248" s="21" t="s">
        <v>823</v>
      </c>
      <c r="O248" s="21" t="s">
        <v>823</v>
      </c>
    </row>
    <row r="249" ht="36" spans="1:15">
      <c r="A249" s="21"/>
      <c r="B249" s="72" t="s">
        <v>1070</v>
      </c>
      <c r="C249" s="26">
        <v>18</v>
      </c>
      <c r="D249" s="71" t="s">
        <v>1127</v>
      </c>
      <c r="E249" s="71" t="s">
        <v>1128</v>
      </c>
      <c r="F249" s="71" t="s">
        <v>1004</v>
      </c>
      <c r="G249" s="74" t="s">
        <v>1129</v>
      </c>
      <c r="H249" s="34">
        <v>7</v>
      </c>
      <c r="I249" s="34" t="s">
        <v>40</v>
      </c>
      <c r="J249" s="92">
        <f t="shared" ref="J249:J259" si="2">H249</f>
        <v>7</v>
      </c>
      <c r="K249" s="100" t="s">
        <v>1130</v>
      </c>
      <c r="L249" s="95">
        <v>43070</v>
      </c>
      <c r="M249" s="95" t="s">
        <v>649</v>
      </c>
      <c r="N249" s="99" t="s">
        <v>650</v>
      </c>
      <c r="O249" s="70" t="s">
        <v>1131</v>
      </c>
    </row>
    <row r="250" ht="48" spans="1:15">
      <c r="A250" s="21"/>
      <c r="B250" s="72" t="s">
        <v>1070</v>
      </c>
      <c r="C250" s="26">
        <v>19</v>
      </c>
      <c r="D250" s="75" t="s">
        <v>1132</v>
      </c>
      <c r="E250" s="75" t="s">
        <v>1133</v>
      </c>
      <c r="F250" s="71" t="s">
        <v>1134</v>
      </c>
      <c r="G250" s="74" t="s">
        <v>1135</v>
      </c>
      <c r="H250" s="34">
        <v>7</v>
      </c>
      <c r="I250" s="34" t="s">
        <v>40</v>
      </c>
      <c r="J250" s="92">
        <f t="shared" si="2"/>
        <v>7</v>
      </c>
      <c r="K250" s="177" t="s">
        <v>1136</v>
      </c>
      <c r="L250" s="94">
        <v>43070</v>
      </c>
      <c r="M250" s="95" t="s">
        <v>649</v>
      </c>
      <c r="N250" s="99" t="s">
        <v>650</v>
      </c>
      <c r="O250" s="70" t="s">
        <v>864</v>
      </c>
    </row>
    <row r="251" ht="36" spans="1:15">
      <c r="A251" s="21"/>
      <c r="B251" s="72" t="s">
        <v>1070</v>
      </c>
      <c r="C251" s="26">
        <v>20</v>
      </c>
      <c r="D251" s="73" t="s">
        <v>1137</v>
      </c>
      <c r="E251" s="73" t="s">
        <v>1138</v>
      </c>
      <c r="F251" s="71" t="s">
        <v>1139</v>
      </c>
      <c r="G251" s="74" t="s">
        <v>862</v>
      </c>
      <c r="H251" s="34">
        <v>6</v>
      </c>
      <c r="I251" s="34" t="s">
        <v>40</v>
      </c>
      <c r="J251" s="92">
        <f t="shared" si="2"/>
        <v>6</v>
      </c>
      <c r="K251" s="178" t="s">
        <v>1140</v>
      </c>
      <c r="L251" s="94">
        <v>43070</v>
      </c>
      <c r="M251" s="95" t="s">
        <v>649</v>
      </c>
      <c r="N251" s="96" t="s">
        <v>650</v>
      </c>
      <c r="O251" s="70" t="s">
        <v>651</v>
      </c>
    </row>
    <row r="252" ht="48" spans="1:15">
      <c r="A252" s="21"/>
      <c r="B252" s="72" t="s">
        <v>1070</v>
      </c>
      <c r="C252" s="26">
        <v>21</v>
      </c>
      <c r="D252" s="75" t="s">
        <v>1141</v>
      </c>
      <c r="E252" s="75" t="s">
        <v>1142</v>
      </c>
      <c r="F252" s="71" t="s">
        <v>72</v>
      </c>
      <c r="G252" s="74" t="s">
        <v>1143</v>
      </c>
      <c r="H252" s="34">
        <v>6</v>
      </c>
      <c r="I252" s="34" t="s">
        <v>40</v>
      </c>
      <c r="J252" s="92">
        <f t="shared" si="2"/>
        <v>6</v>
      </c>
      <c r="K252" s="109" t="s">
        <v>1144</v>
      </c>
      <c r="L252" s="179">
        <v>43040</v>
      </c>
      <c r="M252" s="95" t="s">
        <v>649</v>
      </c>
      <c r="N252" s="96" t="s">
        <v>650</v>
      </c>
      <c r="O252" s="70" t="s">
        <v>441</v>
      </c>
    </row>
    <row r="253" ht="48" spans="1:15">
      <c r="A253" s="21"/>
      <c r="B253" s="72" t="s">
        <v>1070</v>
      </c>
      <c r="C253" s="26">
        <v>22</v>
      </c>
      <c r="D253" s="75" t="s">
        <v>1145</v>
      </c>
      <c r="E253" s="75" t="s">
        <v>1146</v>
      </c>
      <c r="F253" s="71" t="s">
        <v>361</v>
      </c>
      <c r="G253" s="74" t="s">
        <v>1147</v>
      </c>
      <c r="H253" s="34">
        <v>7</v>
      </c>
      <c r="I253" s="34" t="s">
        <v>40</v>
      </c>
      <c r="J253" s="92">
        <f t="shared" si="2"/>
        <v>7</v>
      </c>
      <c r="K253" s="180" t="s">
        <v>1148</v>
      </c>
      <c r="L253" s="181">
        <v>43040</v>
      </c>
      <c r="M253" s="127" t="s">
        <v>649</v>
      </c>
      <c r="N253" s="99" t="s">
        <v>650</v>
      </c>
      <c r="O253" s="70" t="s">
        <v>497</v>
      </c>
    </row>
    <row r="254" ht="36" spans="1:15">
      <c r="A254" s="21"/>
      <c r="B254" s="72" t="s">
        <v>1070</v>
      </c>
      <c r="C254" s="26">
        <v>23</v>
      </c>
      <c r="D254" s="75" t="s">
        <v>1149</v>
      </c>
      <c r="E254" s="75" t="s">
        <v>1150</v>
      </c>
      <c r="F254" s="71" t="s">
        <v>1083</v>
      </c>
      <c r="G254" s="74" t="s">
        <v>1151</v>
      </c>
      <c r="H254" s="34">
        <v>7</v>
      </c>
      <c r="I254" s="34" t="s">
        <v>40</v>
      </c>
      <c r="J254" s="92">
        <f t="shared" si="2"/>
        <v>7</v>
      </c>
      <c r="K254" s="182" t="s">
        <v>1152</v>
      </c>
      <c r="L254" s="183">
        <v>43070</v>
      </c>
      <c r="M254" s="95" t="s">
        <v>649</v>
      </c>
      <c r="N254" s="96" t="s">
        <v>650</v>
      </c>
      <c r="O254" s="70" t="s">
        <v>432</v>
      </c>
    </row>
    <row r="255" ht="24" spans="1:15">
      <c r="A255" s="21"/>
      <c r="B255" s="72" t="s">
        <v>1070</v>
      </c>
      <c r="C255" s="26">
        <v>24</v>
      </c>
      <c r="D255" s="75" t="s">
        <v>1153</v>
      </c>
      <c r="E255" s="75" t="s">
        <v>1154</v>
      </c>
      <c r="F255" s="71" t="s">
        <v>1155</v>
      </c>
      <c r="G255" s="74" t="s">
        <v>749</v>
      </c>
      <c r="H255" s="34">
        <v>7</v>
      </c>
      <c r="I255" s="34" t="s">
        <v>40</v>
      </c>
      <c r="J255" s="92">
        <f t="shared" si="2"/>
        <v>7</v>
      </c>
      <c r="K255" s="184" t="s">
        <v>1156</v>
      </c>
      <c r="L255" s="185">
        <v>43221</v>
      </c>
      <c r="M255" s="128" t="s">
        <v>775</v>
      </c>
      <c r="N255" s="99" t="s">
        <v>650</v>
      </c>
      <c r="O255" s="70" t="s">
        <v>477</v>
      </c>
    </row>
    <row r="256" ht="24" spans="1:15">
      <c r="A256" s="21"/>
      <c r="B256" s="72" t="s">
        <v>1070</v>
      </c>
      <c r="C256" s="26">
        <v>25</v>
      </c>
      <c r="D256" s="75" t="s">
        <v>1157</v>
      </c>
      <c r="E256" s="76" t="s">
        <v>1158</v>
      </c>
      <c r="F256" s="71" t="s">
        <v>370</v>
      </c>
      <c r="G256" s="74" t="s">
        <v>1159</v>
      </c>
      <c r="H256" s="34">
        <v>7</v>
      </c>
      <c r="I256" s="34" t="s">
        <v>40</v>
      </c>
      <c r="J256" s="92">
        <f t="shared" si="2"/>
        <v>7</v>
      </c>
      <c r="K256" s="186" t="s">
        <v>1160</v>
      </c>
      <c r="L256" s="187">
        <v>43070</v>
      </c>
      <c r="M256" s="127" t="s">
        <v>649</v>
      </c>
      <c r="N256" s="99" t="s">
        <v>650</v>
      </c>
      <c r="O256" s="70" t="s">
        <v>464</v>
      </c>
    </row>
    <row r="257" ht="36" spans="1:15">
      <c r="A257" s="21"/>
      <c r="B257" s="72" t="s">
        <v>1070</v>
      </c>
      <c r="C257" s="26">
        <v>26</v>
      </c>
      <c r="D257" s="75" t="s">
        <v>1161</v>
      </c>
      <c r="E257" s="75" t="s">
        <v>1162</v>
      </c>
      <c r="F257" s="71" t="s">
        <v>1163</v>
      </c>
      <c r="G257" s="74" t="s">
        <v>749</v>
      </c>
      <c r="H257" s="34">
        <v>7</v>
      </c>
      <c r="I257" s="34" t="s">
        <v>40</v>
      </c>
      <c r="J257" s="92">
        <f t="shared" si="2"/>
        <v>7</v>
      </c>
      <c r="K257" s="146" t="s">
        <v>1164</v>
      </c>
      <c r="L257" s="190">
        <v>43160</v>
      </c>
      <c r="M257" s="101" t="s">
        <v>670</v>
      </c>
      <c r="N257" s="99" t="s">
        <v>650</v>
      </c>
      <c r="O257" s="70" t="s">
        <v>642</v>
      </c>
    </row>
    <row r="258" ht="24" spans="1:15">
      <c r="A258" s="21"/>
      <c r="B258" s="72" t="s">
        <v>1070</v>
      </c>
      <c r="C258" s="26">
        <v>27</v>
      </c>
      <c r="D258" s="75" t="s">
        <v>1165</v>
      </c>
      <c r="E258" s="75" t="s">
        <v>1166</v>
      </c>
      <c r="F258" s="71" t="s">
        <v>1167</v>
      </c>
      <c r="G258" s="74" t="s">
        <v>785</v>
      </c>
      <c r="H258" s="34">
        <v>7</v>
      </c>
      <c r="I258" s="34" t="s">
        <v>40</v>
      </c>
      <c r="J258" s="92">
        <f t="shared" si="2"/>
        <v>7</v>
      </c>
      <c r="K258" s="191" t="s">
        <v>1168</v>
      </c>
      <c r="L258" s="192">
        <v>43070</v>
      </c>
      <c r="M258" s="128" t="s">
        <v>775</v>
      </c>
      <c r="N258" s="99" t="s">
        <v>650</v>
      </c>
      <c r="O258" s="70" t="s">
        <v>436</v>
      </c>
    </row>
    <row r="259" ht="36" spans="1:15">
      <c r="A259" s="21"/>
      <c r="B259" s="72" t="s">
        <v>1070</v>
      </c>
      <c r="C259" s="26">
        <v>28</v>
      </c>
      <c r="D259" s="71" t="s">
        <v>1169</v>
      </c>
      <c r="E259" s="71" t="s">
        <v>1170</v>
      </c>
      <c r="F259" s="71" t="s">
        <v>1171</v>
      </c>
      <c r="G259" s="74" t="s">
        <v>1129</v>
      </c>
      <c r="H259" s="34">
        <v>7</v>
      </c>
      <c r="I259" s="34" t="s">
        <v>40</v>
      </c>
      <c r="J259" s="92">
        <f t="shared" si="2"/>
        <v>7</v>
      </c>
      <c r="K259" s="193" t="s">
        <v>1172</v>
      </c>
      <c r="L259" s="194">
        <v>43040</v>
      </c>
      <c r="M259" s="127" t="s">
        <v>649</v>
      </c>
      <c r="N259" s="99" t="s">
        <v>650</v>
      </c>
      <c r="O259" s="70" t="s">
        <v>526</v>
      </c>
    </row>
    <row r="260" s="3" customFormat="1" ht="24" spans="1:15">
      <c r="A260" s="22" t="s">
        <v>1173</v>
      </c>
      <c r="B260" s="23"/>
      <c r="C260" s="24" t="s">
        <v>1174</v>
      </c>
      <c r="D260" s="22" t="s">
        <v>1175</v>
      </c>
      <c r="E260" s="22"/>
      <c r="F260" s="22"/>
      <c r="G260" s="22"/>
      <c r="H260" s="25">
        <f>SUM(H261:H539)</f>
        <v>7231.47900000001</v>
      </c>
      <c r="I260" s="22"/>
      <c r="J260" s="25">
        <f>SUM(J261:J539)</f>
        <v>7231.47900000001</v>
      </c>
      <c r="K260" s="22"/>
      <c r="L260" s="23"/>
      <c r="M260" s="23"/>
      <c r="N260" s="22"/>
      <c r="O260" s="22"/>
    </row>
    <row r="261" ht="24" spans="1:15">
      <c r="A261" s="21"/>
      <c r="B261" s="188" t="s">
        <v>1176</v>
      </c>
      <c r="C261" s="70">
        <v>1</v>
      </c>
      <c r="D261" s="189" t="s">
        <v>1177</v>
      </c>
      <c r="E261" s="189" t="s">
        <v>1178</v>
      </c>
      <c r="F261" s="189" t="s">
        <v>31</v>
      </c>
      <c r="G261" s="189"/>
      <c r="H261" s="189">
        <v>700</v>
      </c>
      <c r="I261" s="189" t="s">
        <v>40</v>
      </c>
      <c r="J261" s="195">
        <v>700</v>
      </c>
      <c r="K261" s="70" t="s">
        <v>1179</v>
      </c>
      <c r="L261" s="196">
        <v>43070</v>
      </c>
      <c r="M261" s="197">
        <v>43160</v>
      </c>
      <c r="N261" s="189" t="s">
        <v>35</v>
      </c>
      <c r="O261" s="189" t="s">
        <v>35</v>
      </c>
    </row>
    <row r="262" ht="48" spans="1:15">
      <c r="A262" s="21"/>
      <c r="B262" s="188" t="s">
        <v>1176</v>
      </c>
      <c r="C262" s="70">
        <v>2</v>
      </c>
      <c r="D262" s="70" t="s">
        <v>1180</v>
      </c>
      <c r="E262" s="70" t="s">
        <v>1181</v>
      </c>
      <c r="F262" s="70" t="s">
        <v>355</v>
      </c>
      <c r="G262" s="70" t="s">
        <v>1182</v>
      </c>
      <c r="H262" s="70">
        <v>51.3</v>
      </c>
      <c r="I262" s="70" t="s">
        <v>40</v>
      </c>
      <c r="J262" s="198">
        <v>51.3</v>
      </c>
      <c r="K262" s="70" t="s">
        <v>1183</v>
      </c>
      <c r="L262" s="196">
        <v>43070</v>
      </c>
      <c r="M262" s="197">
        <v>43160</v>
      </c>
      <c r="N262" s="70" t="s">
        <v>1173</v>
      </c>
      <c r="O262" s="70" t="s">
        <v>432</v>
      </c>
    </row>
    <row r="263" ht="36" spans="1:15">
      <c r="A263" s="21"/>
      <c r="B263" s="188" t="s">
        <v>1176</v>
      </c>
      <c r="C263" s="70">
        <v>3</v>
      </c>
      <c r="D263" s="70" t="s">
        <v>1184</v>
      </c>
      <c r="E263" s="70" t="s">
        <v>1185</v>
      </c>
      <c r="F263" s="70" t="s">
        <v>585</v>
      </c>
      <c r="G263" s="70" t="s">
        <v>1182</v>
      </c>
      <c r="H263" s="70">
        <v>36.67</v>
      </c>
      <c r="I263" s="70" t="s">
        <v>40</v>
      </c>
      <c r="J263" s="198">
        <v>36.67</v>
      </c>
      <c r="K263" s="70" t="s">
        <v>1186</v>
      </c>
      <c r="L263" s="196">
        <v>43070</v>
      </c>
      <c r="M263" s="197">
        <v>43160</v>
      </c>
      <c r="N263" s="70" t="s">
        <v>1173</v>
      </c>
      <c r="O263" s="70" t="s">
        <v>432</v>
      </c>
    </row>
    <row r="264" ht="48" spans="1:15">
      <c r="A264" s="21"/>
      <c r="B264" s="188" t="s">
        <v>1176</v>
      </c>
      <c r="C264" s="70">
        <v>4</v>
      </c>
      <c r="D264" s="70" t="s">
        <v>1187</v>
      </c>
      <c r="E264" s="70" t="s">
        <v>1188</v>
      </c>
      <c r="F264" s="70" t="s">
        <v>83</v>
      </c>
      <c r="G264" s="70" t="s">
        <v>1182</v>
      </c>
      <c r="H264" s="70">
        <v>82.3</v>
      </c>
      <c r="I264" s="70" t="s">
        <v>40</v>
      </c>
      <c r="J264" s="198">
        <v>82.3</v>
      </c>
      <c r="K264" s="70" t="s">
        <v>1189</v>
      </c>
      <c r="L264" s="196">
        <v>43070</v>
      </c>
      <c r="M264" s="197">
        <v>43160</v>
      </c>
      <c r="N264" s="70" t="s">
        <v>1173</v>
      </c>
      <c r="O264" s="70" t="s">
        <v>432</v>
      </c>
    </row>
    <row r="265" ht="36" spans="1:15">
      <c r="A265" s="21"/>
      <c r="B265" s="188" t="s">
        <v>1176</v>
      </c>
      <c r="C265" s="70">
        <v>5</v>
      </c>
      <c r="D265" s="70" t="s">
        <v>1190</v>
      </c>
      <c r="E265" s="70" t="s">
        <v>1191</v>
      </c>
      <c r="F265" s="70" t="s">
        <v>284</v>
      </c>
      <c r="G265" s="70" t="s">
        <v>1182</v>
      </c>
      <c r="H265" s="70">
        <v>54.12</v>
      </c>
      <c r="I265" s="70" t="s">
        <v>40</v>
      </c>
      <c r="J265" s="198">
        <v>54.12</v>
      </c>
      <c r="K265" s="70" t="s">
        <v>1192</v>
      </c>
      <c r="L265" s="196">
        <v>43070</v>
      </c>
      <c r="M265" s="197">
        <v>43160</v>
      </c>
      <c r="N265" s="70" t="s">
        <v>1173</v>
      </c>
      <c r="O265" s="70" t="s">
        <v>432</v>
      </c>
    </row>
    <row r="266" ht="48" spans="1:15">
      <c r="A266" s="21"/>
      <c r="B266" s="188" t="s">
        <v>1176</v>
      </c>
      <c r="C266" s="70">
        <v>6</v>
      </c>
      <c r="D266" s="70" t="s">
        <v>1193</v>
      </c>
      <c r="E266" s="70" t="s">
        <v>1194</v>
      </c>
      <c r="F266" s="70" t="s">
        <v>163</v>
      </c>
      <c r="G266" s="70" t="s">
        <v>1182</v>
      </c>
      <c r="H266" s="70">
        <v>23.76</v>
      </c>
      <c r="I266" s="70" t="s">
        <v>40</v>
      </c>
      <c r="J266" s="198">
        <v>23.76</v>
      </c>
      <c r="K266" s="70" t="s">
        <v>1195</v>
      </c>
      <c r="L266" s="196">
        <v>43070</v>
      </c>
      <c r="M266" s="197">
        <v>43160</v>
      </c>
      <c r="N266" s="70" t="s">
        <v>1173</v>
      </c>
      <c r="O266" s="70" t="s">
        <v>432</v>
      </c>
    </row>
    <row r="267" ht="48" spans="1:15">
      <c r="A267" s="21"/>
      <c r="B267" s="188" t="s">
        <v>1176</v>
      </c>
      <c r="C267" s="70">
        <v>7</v>
      </c>
      <c r="D267" s="70" t="s">
        <v>1196</v>
      </c>
      <c r="E267" s="70" t="s">
        <v>1197</v>
      </c>
      <c r="F267" s="70" t="s">
        <v>306</v>
      </c>
      <c r="G267" s="70" t="s">
        <v>1182</v>
      </c>
      <c r="H267" s="70">
        <v>12.98</v>
      </c>
      <c r="I267" s="70" t="s">
        <v>40</v>
      </c>
      <c r="J267" s="198">
        <v>12.98</v>
      </c>
      <c r="K267" s="70" t="s">
        <v>1198</v>
      </c>
      <c r="L267" s="196">
        <v>43070</v>
      </c>
      <c r="M267" s="197">
        <v>43160</v>
      </c>
      <c r="N267" s="70" t="s">
        <v>1173</v>
      </c>
      <c r="O267" s="70" t="s">
        <v>432</v>
      </c>
    </row>
    <row r="268" ht="60" spans="1:15">
      <c r="A268" s="21"/>
      <c r="B268" s="188" t="s">
        <v>1176</v>
      </c>
      <c r="C268" s="70">
        <v>8</v>
      </c>
      <c r="D268" s="70" t="s">
        <v>1199</v>
      </c>
      <c r="E268" s="70" t="s">
        <v>1200</v>
      </c>
      <c r="F268" s="70" t="s">
        <v>430</v>
      </c>
      <c r="G268" s="70" t="s">
        <v>1182</v>
      </c>
      <c r="H268" s="70">
        <v>13.5</v>
      </c>
      <c r="I268" s="70" t="s">
        <v>40</v>
      </c>
      <c r="J268" s="198">
        <v>13.5</v>
      </c>
      <c r="K268" s="70" t="s">
        <v>1201</v>
      </c>
      <c r="L268" s="196">
        <v>43070</v>
      </c>
      <c r="M268" s="197">
        <v>43160</v>
      </c>
      <c r="N268" s="70" t="s">
        <v>1173</v>
      </c>
      <c r="O268" s="70" t="s">
        <v>432</v>
      </c>
    </row>
    <row r="269" ht="24" spans="1:15">
      <c r="A269" s="21"/>
      <c r="B269" s="188" t="s">
        <v>1176</v>
      </c>
      <c r="C269" s="70">
        <v>9</v>
      </c>
      <c r="D269" s="70" t="s">
        <v>1202</v>
      </c>
      <c r="E269" s="70" t="s">
        <v>1203</v>
      </c>
      <c r="F269" s="70" t="s">
        <v>721</v>
      </c>
      <c r="G269" s="70" t="s">
        <v>1182</v>
      </c>
      <c r="H269" s="70">
        <v>4.8</v>
      </c>
      <c r="I269" s="70" t="s">
        <v>40</v>
      </c>
      <c r="J269" s="198">
        <v>4.8</v>
      </c>
      <c r="K269" s="70" t="s">
        <v>1204</v>
      </c>
      <c r="L269" s="196">
        <v>43070</v>
      </c>
      <c r="M269" s="197">
        <v>43160</v>
      </c>
      <c r="N269" s="70" t="s">
        <v>1173</v>
      </c>
      <c r="O269" s="70" t="s">
        <v>432</v>
      </c>
    </row>
    <row r="270" ht="36" spans="1:15">
      <c r="A270" s="21"/>
      <c r="B270" s="188" t="s">
        <v>1176</v>
      </c>
      <c r="C270" s="70">
        <v>10</v>
      </c>
      <c r="D270" s="70" t="s">
        <v>1205</v>
      </c>
      <c r="E270" s="70" t="s">
        <v>1206</v>
      </c>
      <c r="F270" s="70" t="s">
        <v>919</v>
      </c>
      <c r="G270" s="70" t="s">
        <v>1182</v>
      </c>
      <c r="H270" s="70">
        <v>14.2</v>
      </c>
      <c r="I270" s="70" t="s">
        <v>40</v>
      </c>
      <c r="J270" s="198">
        <v>14.2</v>
      </c>
      <c r="K270" s="70" t="s">
        <v>1207</v>
      </c>
      <c r="L270" s="196">
        <v>43070</v>
      </c>
      <c r="M270" s="197">
        <v>43160</v>
      </c>
      <c r="N270" s="70" t="s">
        <v>1173</v>
      </c>
      <c r="O270" s="70" t="s">
        <v>477</v>
      </c>
    </row>
    <row r="271" ht="36" spans="1:15">
      <c r="A271" s="21"/>
      <c r="B271" s="188" t="s">
        <v>1176</v>
      </c>
      <c r="C271" s="70">
        <v>11</v>
      </c>
      <c r="D271" s="70" t="s">
        <v>1208</v>
      </c>
      <c r="E271" s="70" t="s">
        <v>1209</v>
      </c>
      <c r="F271" s="70" t="s">
        <v>481</v>
      </c>
      <c r="G271" s="70" t="s">
        <v>1182</v>
      </c>
      <c r="H271" s="70">
        <v>0.6</v>
      </c>
      <c r="I271" s="70" t="s">
        <v>40</v>
      </c>
      <c r="J271" s="198">
        <v>0.6</v>
      </c>
      <c r="K271" s="70" t="s">
        <v>1210</v>
      </c>
      <c r="L271" s="196">
        <v>43070</v>
      </c>
      <c r="M271" s="197">
        <v>43160</v>
      </c>
      <c r="N271" s="70" t="s">
        <v>1173</v>
      </c>
      <c r="O271" s="70" t="s">
        <v>477</v>
      </c>
    </row>
    <row r="272" ht="36" spans="1:15">
      <c r="A272" s="21"/>
      <c r="B272" s="188" t="s">
        <v>1176</v>
      </c>
      <c r="C272" s="70">
        <v>12</v>
      </c>
      <c r="D272" s="70" t="s">
        <v>1211</v>
      </c>
      <c r="E272" s="70" t="s">
        <v>1212</v>
      </c>
      <c r="F272" s="70" t="s">
        <v>1155</v>
      </c>
      <c r="G272" s="70" t="s">
        <v>1182</v>
      </c>
      <c r="H272" s="70">
        <v>24.7</v>
      </c>
      <c r="I272" s="70" t="s">
        <v>40</v>
      </c>
      <c r="J272" s="198">
        <v>24.7</v>
      </c>
      <c r="K272" s="70" t="s">
        <v>1213</v>
      </c>
      <c r="L272" s="196">
        <v>43070</v>
      </c>
      <c r="M272" s="197">
        <v>43160</v>
      </c>
      <c r="N272" s="70" t="s">
        <v>1173</v>
      </c>
      <c r="O272" s="70" t="s">
        <v>477</v>
      </c>
    </row>
    <row r="273" ht="60" spans="1:15">
      <c r="A273" s="21"/>
      <c r="B273" s="188" t="s">
        <v>1176</v>
      </c>
      <c r="C273" s="70">
        <v>13</v>
      </c>
      <c r="D273" s="70" t="s">
        <v>1214</v>
      </c>
      <c r="E273" s="70" t="s">
        <v>1215</v>
      </c>
      <c r="F273" s="70" t="s">
        <v>267</v>
      </c>
      <c r="G273" s="70" t="s">
        <v>1182</v>
      </c>
      <c r="H273" s="70">
        <v>32.2</v>
      </c>
      <c r="I273" s="70" t="s">
        <v>40</v>
      </c>
      <c r="J273" s="198">
        <v>32.2</v>
      </c>
      <c r="K273" s="70" t="s">
        <v>1216</v>
      </c>
      <c r="L273" s="196">
        <v>43070</v>
      </c>
      <c r="M273" s="197">
        <v>43160</v>
      </c>
      <c r="N273" s="70" t="s">
        <v>1173</v>
      </c>
      <c r="O273" s="70" t="s">
        <v>864</v>
      </c>
    </row>
    <row r="274" ht="48" spans="1:15">
      <c r="A274" s="21"/>
      <c r="B274" s="188" t="s">
        <v>1176</v>
      </c>
      <c r="C274" s="70">
        <v>14</v>
      </c>
      <c r="D274" s="70" t="s">
        <v>1217</v>
      </c>
      <c r="E274" s="70" t="s">
        <v>1218</v>
      </c>
      <c r="F274" s="70" t="s">
        <v>344</v>
      </c>
      <c r="G274" s="70" t="s">
        <v>1182</v>
      </c>
      <c r="H274" s="70">
        <v>1.2</v>
      </c>
      <c r="I274" s="70" t="s">
        <v>40</v>
      </c>
      <c r="J274" s="198">
        <v>1.2</v>
      </c>
      <c r="K274" s="70" t="s">
        <v>1219</v>
      </c>
      <c r="L274" s="196">
        <v>43070</v>
      </c>
      <c r="M274" s="197">
        <v>43160</v>
      </c>
      <c r="N274" s="70" t="s">
        <v>1173</v>
      </c>
      <c r="O274" s="70" t="s">
        <v>864</v>
      </c>
    </row>
    <row r="275" ht="60" spans="1:15">
      <c r="A275" s="21"/>
      <c r="B275" s="188" t="s">
        <v>1176</v>
      </c>
      <c r="C275" s="70">
        <v>15</v>
      </c>
      <c r="D275" s="70" t="s">
        <v>1220</v>
      </c>
      <c r="E275" s="70" t="s">
        <v>1221</v>
      </c>
      <c r="F275" s="70" t="s">
        <v>1134</v>
      </c>
      <c r="G275" s="70" t="s">
        <v>1182</v>
      </c>
      <c r="H275" s="70">
        <v>21.6</v>
      </c>
      <c r="I275" s="70" t="s">
        <v>40</v>
      </c>
      <c r="J275" s="198">
        <v>21.6</v>
      </c>
      <c r="K275" s="70" t="s">
        <v>1222</v>
      </c>
      <c r="L275" s="196">
        <v>43070</v>
      </c>
      <c r="M275" s="197">
        <v>43160</v>
      </c>
      <c r="N275" s="70" t="s">
        <v>1173</v>
      </c>
      <c r="O275" s="70" t="s">
        <v>864</v>
      </c>
    </row>
    <row r="276" ht="24" spans="1:15">
      <c r="A276" s="21"/>
      <c r="B276" s="188" t="s">
        <v>1176</v>
      </c>
      <c r="C276" s="70">
        <v>16</v>
      </c>
      <c r="D276" s="70" t="s">
        <v>1223</v>
      </c>
      <c r="E276" s="70" t="s">
        <v>1224</v>
      </c>
      <c r="F276" s="70" t="s">
        <v>1225</v>
      </c>
      <c r="G276" s="70" t="s">
        <v>1182</v>
      </c>
      <c r="H276" s="70">
        <v>12.9</v>
      </c>
      <c r="I276" s="70" t="s">
        <v>40</v>
      </c>
      <c r="J276" s="198">
        <v>12.9</v>
      </c>
      <c r="K276" s="70" t="s">
        <v>1226</v>
      </c>
      <c r="L276" s="196">
        <v>43070</v>
      </c>
      <c r="M276" s="197">
        <v>43160</v>
      </c>
      <c r="N276" s="70" t="s">
        <v>1173</v>
      </c>
      <c r="O276" s="70" t="s">
        <v>864</v>
      </c>
    </row>
    <row r="277" ht="48" spans="1:15">
      <c r="A277" s="21"/>
      <c r="B277" s="188" t="s">
        <v>1176</v>
      </c>
      <c r="C277" s="70">
        <v>17</v>
      </c>
      <c r="D277" s="70" t="s">
        <v>1227</v>
      </c>
      <c r="E277" s="70" t="s">
        <v>1228</v>
      </c>
      <c r="F277" s="70" t="s">
        <v>1229</v>
      </c>
      <c r="G277" s="70" t="s">
        <v>1182</v>
      </c>
      <c r="H277" s="70">
        <v>41.5</v>
      </c>
      <c r="I277" s="70" t="s">
        <v>40</v>
      </c>
      <c r="J277" s="198">
        <v>41.5</v>
      </c>
      <c r="K277" s="70" t="s">
        <v>1230</v>
      </c>
      <c r="L277" s="196">
        <v>43070</v>
      </c>
      <c r="M277" s="197">
        <v>43160</v>
      </c>
      <c r="N277" s="70" t="s">
        <v>1173</v>
      </c>
      <c r="O277" s="70" t="s">
        <v>864</v>
      </c>
    </row>
    <row r="278" ht="36" spans="1:15">
      <c r="A278" s="21"/>
      <c r="B278" s="188" t="s">
        <v>1176</v>
      </c>
      <c r="C278" s="70">
        <v>18</v>
      </c>
      <c r="D278" s="70" t="s">
        <v>1231</v>
      </c>
      <c r="E278" s="70" t="s">
        <v>1232</v>
      </c>
      <c r="F278" s="70" t="s">
        <v>982</v>
      </c>
      <c r="G278" s="70" t="s">
        <v>1182</v>
      </c>
      <c r="H278" s="70">
        <v>40.4</v>
      </c>
      <c r="I278" s="70" t="s">
        <v>40</v>
      </c>
      <c r="J278" s="198">
        <v>40.4</v>
      </c>
      <c r="K278" s="70" t="s">
        <v>1233</v>
      </c>
      <c r="L278" s="196">
        <v>43070</v>
      </c>
      <c r="M278" s="197">
        <v>43160</v>
      </c>
      <c r="N278" s="70" t="s">
        <v>1173</v>
      </c>
      <c r="O278" s="70" t="s">
        <v>864</v>
      </c>
    </row>
    <row r="279" ht="24" spans="1:15">
      <c r="A279" s="21"/>
      <c r="B279" s="188" t="s">
        <v>1176</v>
      </c>
      <c r="C279" s="70">
        <v>19</v>
      </c>
      <c r="D279" s="70" t="s">
        <v>1234</v>
      </c>
      <c r="E279" s="70" t="s">
        <v>1235</v>
      </c>
      <c r="F279" s="70" t="s">
        <v>232</v>
      </c>
      <c r="G279" s="70" t="s">
        <v>1182</v>
      </c>
      <c r="H279" s="70">
        <v>6.64</v>
      </c>
      <c r="I279" s="70" t="s">
        <v>40</v>
      </c>
      <c r="J279" s="198">
        <v>6.64</v>
      </c>
      <c r="K279" s="70" t="s">
        <v>1236</v>
      </c>
      <c r="L279" s="196">
        <v>43070</v>
      </c>
      <c r="M279" s="197">
        <v>43160</v>
      </c>
      <c r="N279" s="70" t="s">
        <v>1173</v>
      </c>
      <c r="O279" s="70" t="s">
        <v>509</v>
      </c>
    </row>
    <row r="280" ht="48" spans="1:15">
      <c r="A280" s="21"/>
      <c r="B280" s="188" t="s">
        <v>1176</v>
      </c>
      <c r="C280" s="70">
        <v>20</v>
      </c>
      <c r="D280" s="70" t="s">
        <v>1237</v>
      </c>
      <c r="E280" s="70" t="s">
        <v>1238</v>
      </c>
      <c r="F280" s="70" t="s">
        <v>1239</v>
      </c>
      <c r="G280" s="70" t="s">
        <v>1182</v>
      </c>
      <c r="H280" s="70">
        <v>16.72</v>
      </c>
      <c r="I280" s="70" t="s">
        <v>40</v>
      </c>
      <c r="J280" s="198">
        <v>16.72</v>
      </c>
      <c r="K280" s="70" t="s">
        <v>1240</v>
      </c>
      <c r="L280" s="196">
        <v>43070</v>
      </c>
      <c r="M280" s="197">
        <v>43160</v>
      </c>
      <c r="N280" s="70" t="s">
        <v>1173</v>
      </c>
      <c r="O280" s="70" t="s">
        <v>509</v>
      </c>
    </row>
    <row r="281" ht="60" spans="1:15">
      <c r="A281" s="21"/>
      <c r="B281" s="188" t="s">
        <v>1176</v>
      </c>
      <c r="C281" s="70">
        <v>21</v>
      </c>
      <c r="D281" s="70" t="s">
        <v>1241</v>
      </c>
      <c r="E281" s="70" t="s">
        <v>1242</v>
      </c>
      <c r="F281" s="70" t="s">
        <v>407</v>
      </c>
      <c r="G281" s="70" t="s">
        <v>1182</v>
      </c>
      <c r="H281" s="70">
        <v>30.05</v>
      </c>
      <c r="I281" s="70" t="s">
        <v>40</v>
      </c>
      <c r="J281" s="198">
        <v>30.05</v>
      </c>
      <c r="K281" s="70" t="s">
        <v>1243</v>
      </c>
      <c r="L281" s="196">
        <v>43070</v>
      </c>
      <c r="M281" s="197">
        <v>43160</v>
      </c>
      <c r="N281" s="70" t="s">
        <v>1173</v>
      </c>
      <c r="O281" s="70" t="s">
        <v>509</v>
      </c>
    </row>
    <row r="282" ht="60" spans="1:15">
      <c r="A282" s="21"/>
      <c r="B282" s="188" t="s">
        <v>1176</v>
      </c>
      <c r="C282" s="70">
        <v>22</v>
      </c>
      <c r="D282" s="70" t="s">
        <v>1244</v>
      </c>
      <c r="E282" s="70" t="s">
        <v>1245</v>
      </c>
      <c r="F282" s="70" t="s">
        <v>278</v>
      </c>
      <c r="G282" s="70" t="s">
        <v>1182</v>
      </c>
      <c r="H282" s="70">
        <v>32.7</v>
      </c>
      <c r="I282" s="70" t="s">
        <v>40</v>
      </c>
      <c r="J282" s="198">
        <v>32.7</v>
      </c>
      <c r="K282" s="70" t="s">
        <v>1246</v>
      </c>
      <c r="L282" s="196">
        <v>43070</v>
      </c>
      <c r="M282" s="197">
        <v>43160</v>
      </c>
      <c r="N282" s="70" t="s">
        <v>1173</v>
      </c>
      <c r="O282" s="70" t="s">
        <v>509</v>
      </c>
    </row>
    <row r="283" ht="72" spans="1:15">
      <c r="A283" s="21"/>
      <c r="B283" s="188" t="s">
        <v>1176</v>
      </c>
      <c r="C283" s="70">
        <v>23</v>
      </c>
      <c r="D283" s="70" t="s">
        <v>1247</v>
      </c>
      <c r="E283" s="70" t="s">
        <v>1248</v>
      </c>
      <c r="F283" s="70" t="s">
        <v>322</v>
      </c>
      <c r="G283" s="70" t="s">
        <v>1182</v>
      </c>
      <c r="H283" s="70">
        <v>30.3</v>
      </c>
      <c r="I283" s="70" t="s">
        <v>40</v>
      </c>
      <c r="J283" s="198">
        <v>30.3</v>
      </c>
      <c r="K283" s="70" t="s">
        <v>1186</v>
      </c>
      <c r="L283" s="196">
        <v>43070</v>
      </c>
      <c r="M283" s="197">
        <v>43160</v>
      </c>
      <c r="N283" s="70" t="s">
        <v>1173</v>
      </c>
      <c r="O283" s="70" t="s">
        <v>468</v>
      </c>
    </row>
    <row r="284" ht="36" spans="1:15">
      <c r="A284" s="21"/>
      <c r="B284" s="188" t="s">
        <v>1176</v>
      </c>
      <c r="C284" s="70">
        <v>24</v>
      </c>
      <c r="D284" s="70" t="s">
        <v>1249</v>
      </c>
      <c r="E284" s="70" t="s">
        <v>1250</v>
      </c>
      <c r="F284" s="70" t="s">
        <v>569</v>
      </c>
      <c r="G284" s="70" t="s">
        <v>1182</v>
      </c>
      <c r="H284" s="70">
        <v>14.5</v>
      </c>
      <c r="I284" s="70" t="s">
        <v>40</v>
      </c>
      <c r="J284" s="198">
        <v>14.5</v>
      </c>
      <c r="K284" s="70" t="s">
        <v>1251</v>
      </c>
      <c r="L284" s="196">
        <v>43070</v>
      </c>
      <c r="M284" s="197">
        <v>43160</v>
      </c>
      <c r="N284" s="70" t="s">
        <v>1173</v>
      </c>
      <c r="O284" s="70" t="s">
        <v>468</v>
      </c>
    </row>
    <row r="285" ht="36" spans="1:15">
      <c r="A285" s="21"/>
      <c r="B285" s="188" t="s">
        <v>1176</v>
      </c>
      <c r="C285" s="70">
        <v>25</v>
      </c>
      <c r="D285" s="70" t="s">
        <v>1252</v>
      </c>
      <c r="E285" s="70" t="s">
        <v>1253</v>
      </c>
      <c r="F285" s="70" t="s">
        <v>226</v>
      </c>
      <c r="G285" s="70" t="s">
        <v>1182</v>
      </c>
      <c r="H285" s="70">
        <v>24.1</v>
      </c>
      <c r="I285" s="70" t="s">
        <v>40</v>
      </c>
      <c r="J285" s="198">
        <v>24.1</v>
      </c>
      <c r="K285" s="70" t="s">
        <v>1254</v>
      </c>
      <c r="L285" s="196">
        <v>43070</v>
      </c>
      <c r="M285" s="197">
        <v>43160</v>
      </c>
      <c r="N285" s="70" t="s">
        <v>1173</v>
      </c>
      <c r="O285" s="70" t="s">
        <v>468</v>
      </c>
    </row>
    <row r="286" ht="48" spans="1:15">
      <c r="A286" s="21"/>
      <c r="B286" s="188" t="s">
        <v>1176</v>
      </c>
      <c r="C286" s="70">
        <v>26</v>
      </c>
      <c r="D286" s="70" t="s">
        <v>1255</v>
      </c>
      <c r="E286" s="70" t="s">
        <v>1256</v>
      </c>
      <c r="F286" s="70" t="s">
        <v>1077</v>
      </c>
      <c r="G286" s="70" t="s">
        <v>1182</v>
      </c>
      <c r="H286" s="70">
        <v>41.68</v>
      </c>
      <c r="I286" s="70" t="s">
        <v>40</v>
      </c>
      <c r="J286" s="198">
        <v>41.68</v>
      </c>
      <c r="K286" s="70" t="s">
        <v>1257</v>
      </c>
      <c r="L286" s="196">
        <v>43070</v>
      </c>
      <c r="M286" s="197">
        <v>43160</v>
      </c>
      <c r="N286" s="70" t="s">
        <v>1173</v>
      </c>
      <c r="O286" s="70" t="s">
        <v>468</v>
      </c>
    </row>
    <row r="287" ht="24" spans="1:15">
      <c r="A287" s="21"/>
      <c r="B287" s="188" t="s">
        <v>1176</v>
      </c>
      <c r="C287" s="70">
        <v>27</v>
      </c>
      <c r="D287" s="70" t="s">
        <v>1258</v>
      </c>
      <c r="E287" s="70" t="s">
        <v>1259</v>
      </c>
      <c r="F287" s="70" t="s">
        <v>680</v>
      </c>
      <c r="G287" s="70" t="s">
        <v>1182</v>
      </c>
      <c r="H287" s="70">
        <v>14.54</v>
      </c>
      <c r="I287" s="70" t="s">
        <v>40</v>
      </c>
      <c r="J287" s="198">
        <v>14.54</v>
      </c>
      <c r="K287" s="70" t="s">
        <v>1260</v>
      </c>
      <c r="L287" s="196">
        <v>43070</v>
      </c>
      <c r="M287" s="197">
        <v>43160</v>
      </c>
      <c r="N287" s="70" t="s">
        <v>1173</v>
      </c>
      <c r="O287" s="70" t="s">
        <v>468</v>
      </c>
    </row>
    <row r="288" ht="36" spans="1:15">
      <c r="A288" s="21"/>
      <c r="B288" s="188" t="s">
        <v>1176</v>
      </c>
      <c r="C288" s="70">
        <v>28</v>
      </c>
      <c r="D288" s="70" t="s">
        <v>1261</v>
      </c>
      <c r="E288" s="70" t="s">
        <v>1262</v>
      </c>
      <c r="F288" s="70" t="s">
        <v>614</v>
      </c>
      <c r="G288" s="70" t="s">
        <v>1182</v>
      </c>
      <c r="H288" s="70">
        <v>19.62</v>
      </c>
      <c r="I288" s="70" t="s">
        <v>40</v>
      </c>
      <c r="J288" s="198">
        <v>19.62</v>
      </c>
      <c r="K288" s="70" t="s">
        <v>1263</v>
      </c>
      <c r="L288" s="196">
        <v>43070</v>
      </c>
      <c r="M288" s="197">
        <v>43160</v>
      </c>
      <c r="N288" s="70" t="s">
        <v>1173</v>
      </c>
      <c r="O288" s="70" t="s">
        <v>468</v>
      </c>
    </row>
    <row r="289" ht="36" spans="1:15">
      <c r="A289" s="21"/>
      <c r="B289" s="188" t="s">
        <v>1176</v>
      </c>
      <c r="C289" s="70">
        <v>29</v>
      </c>
      <c r="D289" s="70" t="s">
        <v>1264</v>
      </c>
      <c r="E289" s="70" t="s">
        <v>1265</v>
      </c>
      <c r="F289" s="70" t="s">
        <v>971</v>
      </c>
      <c r="G289" s="70" t="s">
        <v>1182</v>
      </c>
      <c r="H289" s="70">
        <v>12.42</v>
      </c>
      <c r="I289" s="70" t="s">
        <v>40</v>
      </c>
      <c r="J289" s="198">
        <v>12.42</v>
      </c>
      <c r="K289" s="70" t="s">
        <v>1266</v>
      </c>
      <c r="L289" s="196">
        <v>43070</v>
      </c>
      <c r="M289" s="197">
        <v>43160</v>
      </c>
      <c r="N289" s="70" t="s">
        <v>1173</v>
      </c>
      <c r="O289" s="70" t="s">
        <v>468</v>
      </c>
    </row>
    <row r="290" ht="48" spans="1:15">
      <c r="A290" s="21"/>
      <c r="B290" s="188" t="s">
        <v>1176</v>
      </c>
      <c r="C290" s="70">
        <v>30</v>
      </c>
      <c r="D290" s="70" t="s">
        <v>1267</v>
      </c>
      <c r="E290" s="70" t="s">
        <v>1268</v>
      </c>
      <c r="F290" s="70" t="s">
        <v>1269</v>
      </c>
      <c r="G290" s="70" t="s">
        <v>1182</v>
      </c>
      <c r="H290" s="70">
        <v>36.2</v>
      </c>
      <c r="I290" s="70" t="s">
        <v>40</v>
      </c>
      <c r="J290" s="198">
        <v>36.2</v>
      </c>
      <c r="K290" s="70" t="s">
        <v>1270</v>
      </c>
      <c r="L290" s="196">
        <v>43070</v>
      </c>
      <c r="M290" s="197">
        <v>43160</v>
      </c>
      <c r="N290" s="70" t="s">
        <v>1173</v>
      </c>
      <c r="O290" s="70" t="s">
        <v>1131</v>
      </c>
    </row>
    <row r="291" ht="36" spans="1:15">
      <c r="A291" s="21"/>
      <c r="B291" s="188" t="s">
        <v>1176</v>
      </c>
      <c r="C291" s="70">
        <v>31</v>
      </c>
      <c r="D291" s="70" t="s">
        <v>1271</v>
      </c>
      <c r="E291" s="70" t="s">
        <v>1272</v>
      </c>
      <c r="F291" s="70" t="s">
        <v>1273</v>
      </c>
      <c r="G291" s="70" t="s">
        <v>1182</v>
      </c>
      <c r="H291" s="70">
        <v>1.6</v>
      </c>
      <c r="I291" s="70" t="s">
        <v>40</v>
      </c>
      <c r="J291" s="198">
        <v>1.6</v>
      </c>
      <c r="K291" s="70" t="s">
        <v>1274</v>
      </c>
      <c r="L291" s="196">
        <v>43070</v>
      </c>
      <c r="M291" s="197">
        <v>43160</v>
      </c>
      <c r="N291" s="70" t="s">
        <v>1173</v>
      </c>
      <c r="O291" s="70" t="s">
        <v>1131</v>
      </c>
    </row>
    <row r="292" ht="24" spans="1:15">
      <c r="A292" s="21"/>
      <c r="B292" s="188" t="s">
        <v>1176</v>
      </c>
      <c r="C292" s="70">
        <v>32</v>
      </c>
      <c r="D292" s="70" t="s">
        <v>1275</v>
      </c>
      <c r="E292" s="70" t="s">
        <v>1276</v>
      </c>
      <c r="F292" s="70" t="s">
        <v>244</v>
      </c>
      <c r="G292" s="70" t="s">
        <v>1182</v>
      </c>
      <c r="H292" s="70">
        <v>0.16</v>
      </c>
      <c r="I292" s="70" t="s">
        <v>40</v>
      </c>
      <c r="J292" s="198">
        <v>0.16</v>
      </c>
      <c r="K292" s="70" t="s">
        <v>1277</v>
      </c>
      <c r="L292" s="196">
        <v>43070</v>
      </c>
      <c r="M292" s="197">
        <v>43160</v>
      </c>
      <c r="N292" s="70" t="s">
        <v>1173</v>
      </c>
      <c r="O292" s="70" t="s">
        <v>1131</v>
      </c>
    </row>
    <row r="293" ht="36" spans="1:15">
      <c r="A293" s="21"/>
      <c r="B293" s="188" t="s">
        <v>1176</v>
      </c>
      <c r="C293" s="70">
        <v>33</v>
      </c>
      <c r="D293" s="70" t="s">
        <v>1278</v>
      </c>
      <c r="E293" s="70" t="s">
        <v>1279</v>
      </c>
      <c r="F293" s="70" t="s">
        <v>513</v>
      </c>
      <c r="G293" s="70" t="s">
        <v>1182</v>
      </c>
      <c r="H293" s="70">
        <v>37</v>
      </c>
      <c r="I293" s="70" t="s">
        <v>40</v>
      </c>
      <c r="J293" s="198">
        <v>37</v>
      </c>
      <c r="K293" s="70" t="s">
        <v>1280</v>
      </c>
      <c r="L293" s="196">
        <v>43070</v>
      </c>
      <c r="M293" s="197">
        <v>43160</v>
      </c>
      <c r="N293" s="70" t="s">
        <v>1173</v>
      </c>
      <c r="O293" s="70" t="s">
        <v>464</v>
      </c>
    </row>
    <row r="294" ht="36" spans="1:15">
      <c r="A294" s="21"/>
      <c r="B294" s="188" t="s">
        <v>1176</v>
      </c>
      <c r="C294" s="70">
        <v>34</v>
      </c>
      <c r="D294" s="70" t="s">
        <v>1281</v>
      </c>
      <c r="E294" s="70" t="s">
        <v>1282</v>
      </c>
      <c r="F294" s="70" t="s">
        <v>295</v>
      </c>
      <c r="G294" s="70" t="s">
        <v>1182</v>
      </c>
      <c r="H294" s="70">
        <v>19.6</v>
      </c>
      <c r="I294" s="70" t="s">
        <v>40</v>
      </c>
      <c r="J294" s="198">
        <v>19.6</v>
      </c>
      <c r="K294" s="70" t="s">
        <v>1283</v>
      </c>
      <c r="L294" s="196">
        <v>43070</v>
      </c>
      <c r="M294" s="197">
        <v>43160</v>
      </c>
      <c r="N294" s="70" t="s">
        <v>1173</v>
      </c>
      <c r="O294" s="70" t="s">
        <v>464</v>
      </c>
    </row>
    <row r="295" ht="24" spans="1:15">
      <c r="A295" s="21"/>
      <c r="B295" s="188" t="s">
        <v>1176</v>
      </c>
      <c r="C295" s="70">
        <v>35</v>
      </c>
      <c r="D295" s="70" t="s">
        <v>1284</v>
      </c>
      <c r="E295" s="70" t="s">
        <v>1285</v>
      </c>
      <c r="F295" s="70" t="s">
        <v>1286</v>
      </c>
      <c r="G295" s="70" t="s">
        <v>1182</v>
      </c>
      <c r="H295" s="70">
        <v>34</v>
      </c>
      <c r="I295" s="70" t="s">
        <v>40</v>
      </c>
      <c r="J295" s="198">
        <v>34</v>
      </c>
      <c r="K295" s="70" t="s">
        <v>1287</v>
      </c>
      <c r="L295" s="196">
        <v>43070</v>
      </c>
      <c r="M295" s="197">
        <v>43160</v>
      </c>
      <c r="N295" s="70" t="s">
        <v>1173</v>
      </c>
      <c r="O295" s="70" t="s">
        <v>464</v>
      </c>
    </row>
    <row r="296" ht="36" spans="1:15">
      <c r="A296" s="21"/>
      <c r="B296" s="188" t="s">
        <v>1176</v>
      </c>
      <c r="C296" s="70">
        <v>36</v>
      </c>
      <c r="D296" s="70" t="s">
        <v>1288</v>
      </c>
      <c r="E296" s="70" t="s">
        <v>1282</v>
      </c>
      <c r="F296" s="70" t="s">
        <v>1289</v>
      </c>
      <c r="G296" s="70" t="s">
        <v>1182</v>
      </c>
      <c r="H296" s="70">
        <v>14</v>
      </c>
      <c r="I296" s="70" t="s">
        <v>40</v>
      </c>
      <c r="J296" s="198">
        <v>14</v>
      </c>
      <c r="K296" s="70" t="s">
        <v>1290</v>
      </c>
      <c r="L296" s="196">
        <v>43070</v>
      </c>
      <c r="M296" s="197">
        <v>43160</v>
      </c>
      <c r="N296" s="70" t="s">
        <v>1173</v>
      </c>
      <c r="O296" s="70" t="s">
        <v>464</v>
      </c>
    </row>
    <row r="297" ht="36" spans="1:15">
      <c r="A297" s="21"/>
      <c r="B297" s="188" t="s">
        <v>1176</v>
      </c>
      <c r="C297" s="70">
        <v>37</v>
      </c>
      <c r="D297" s="70" t="s">
        <v>1291</v>
      </c>
      <c r="E297" s="70" t="s">
        <v>1292</v>
      </c>
      <c r="F297" s="70" t="s">
        <v>370</v>
      </c>
      <c r="G297" s="70" t="s">
        <v>1182</v>
      </c>
      <c r="H297" s="70">
        <v>29.5</v>
      </c>
      <c r="I297" s="70" t="s">
        <v>40</v>
      </c>
      <c r="J297" s="198">
        <v>29.5</v>
      </c>
      <c r="K297" s="70" t="s">
        <v>1293</v>
      </c>
      <c r="L297" s="196">
        <v>43070</v>
      </c>
      <c r="M297" s="197">
        <v>43160</v>
      </c>
      <c r="N297" s="70" t="s">
        <v>1173</v>
      </c>
      <c r="O297" s="70" t="s">
        <v>464</v>
      </c>
    </row>
    <row r="298" ht="24" spans="1:15">
      <c r="A298" s="21"/>
      <c r="B298" s="188" t="s">
        <v>1176</v>
      </c>
      <c r="C298" s="70">
        <v>38</v>
      </c>
      <c r="D298" s="70" t="s">
        <v>1294</v>
      </c>
      <c r="E298" s="70" t="s">
        <v>1295</v>
      </c>
      <c r="F298" s="70" t="s">
        <v>769</v>
      </c>
      <c r="G298" s="70" t="s">
        <v>1182</v>
      </c>
      <c r="H298" s="70">
        <v>1.6</v>
      </c>
      <c r="I298" s="70" t="s">
        <v>40</v>
      </c>
      <c r="J298" s="198">
        <v>1.6</v>
      </c>
      <c r="K298" s="70" t="s">
        <v>1296</v>
      </c>
      <c r="L298" s="196">
        <v>43070</v>
      </c>
      <c r="M298" s="197">
        <v>43160</v>
      </c>
      <c r="N298" s="70" t="s">
        <v>1173</v>
      </c>
      <c r="O298" s="70" t="s">
        <v>464</v>
      </c>
    </row>
    <row r="299" ht="24" spans="1:15">
      <c r="A299" s="21"/>
      <c r="B299" s="188" t="s">
        <v>1176</v>
      </c>
      <c r="C299" s="70">
        <v>39</v>
      </c>
      <c r="D299" s="70" t="s">
        <v>1297</v>
      </c>
      <c r="E299" s="70" t="s">
        <v>1295</v>
      </c>
      <c r="F299" s="70" t="s">
        <v>462</v>
      </c>
      <c r="G299" s="70" t="s">
        <v>1182</v>
      </c>
      <c r="H299" s="70">
        <v>1.2</v>
      </c>
      <c r="I299" s="70" t="s">
        <v>40</v>
      </c>
      <c r="J299" s="198">
        <v>1.2</v>
      </c>
      <c r="K299" s="70" t="s">
        <v>1298</v>
      </c>
      <c r="L299" s="196">
        <v>43070</v>
      </c>
      <c r="M299" s="197">
        <v>43160</v>
      </c>
      <c r="N299" s="70" t="s">
        <v>1173</v>
      </c>
      <c r="O299" s="70" t="s">
        <v>464</v>
      </c>
    </row>
    <row r="300" ht="48" spans="1:15">
      <c r="A300" s="21"/>
      <c r="B300" s="188" t="s">
        <v>1176</v>
      </c>
      <c r="C300" s="70">
        <v>40</v>
      </c>
      <c r="D300" s="70" t="s">
        <v>1299</v>
      </c>
      <c r="E300" s="70" t="s">
        <v>1300</v>
      </c>
      <c r="F300" s="70" t="s">
        <v>1301</v>
      </c>
      <c r="G300" s="70" t="s">
        <v>1182</v>
      </c>
      <c r="H300" s="70">
        <v>27</v>
      </c>
      <c r="I300" s="70" t="s">
        <v>40</v>
      </c>
      <c r="J300" s="198">
        <v>27</v>
      </c>
      <c r="K300" s="70" t="s">
        <v>1302</v>
      </c>
      <c r="L300" s="196">
        <v>43070</v>
      </c>
      <c r="M300" s="197">
        <v>43160</v>
      </c>
      <c r="N300" s="70" t="s">
        <v>1173</v>
      </c>
      <c r="O300" s="70" t="s">
        <v>464</v>
      </c>
    </row>
    <row r="301" ht="48" spans="1:15">
      <c r="A301" s="21"/>
      <c r="B301" s="188" t="s">
        <v>1176</v>
      </c>
      <c r="C301" s="70">
        <v>41</v>
      </c>
      <c r="D301" s="70" t="s">
        <v>1303</v>
      </c>
      <c r="E301" s="70" t="s">
        <v>1304</v>
      </c>
      <c r="F301" s="70" t="s">
        <v>574</v>
      </c>
      <c r="G301" s="70" t="s">
        <v>1182</v>
      </c>
      <c r="H301" s="70">
        <v>31.4</v>
      </c>
      <c r="I301" s="70" t="s">
        <v>40</v>
      </c>
      <c r="J301" s="198">
        <v>31.4</v>
      </c>
      <c r="K301" s="70" t="s">
        <v>1305</v>
      </c>
      <c r="L301" s="196">
        <v>43070</v>
      </c>
      <c r="M301" s="197">
        <v>43160</v>
      </c>
      <c r="N301" s="70" t="s">
        <v>1173</v>
      </c>
      <c r="O301" s="70" t="s">
        <v>519</v>
      </c>
    </row>
    <row r="302" ht="36" spans="1:15">
      <c r="A302" s="21"/>
      <c r="B302" s="188" t="s">
        <v>1176</v>
      </c>
      <c r="C302" s="70">
        <v>42</v>
      </c>
      <c r="D302" s="70" t="s">
        <v>1306</v>
      </c>
      <c r="E302" s="70" t="s">
        <v>1307</v>
      </c>
      <c r="F302" s="70" t="s">
        <v>1308</v>
      </c>
      <c r="G302" s="70" t="s">
        <v>1182</v>
      </c>
      <c r="H302" s="70">
        <v>5.5</v>
      </c>
      <c r="I302" s="70" t="s">
        <v>40</v>
      </c>
      <c r="J302" s="198">
        <v>5.5</v>
      </c>
      <c r="K302" s="70" t="s">
        <v>1309</v>
      </c>
      <c r="L302" s="196">
        <v>43070</v>
      </c>
      <c r="M302" s="197">
        <v>43160</v>
      </c>
      <c r="N302" s="70" t="s">
        <v>1173</v>
      </c>
      <c r="O302" s="70" t="s">
        <v>519</v>
      </c>
    </row>
    <row r="303" ht="48" spans="1:15">
      <c r="A303" s="21"/>
      <c r="B303" s="188" t="s">
        <v>1176</v>
      </c>
      <c r="C303" s="70">
        <v>43</v>
      </c>
      <c r="D303" s="70" t="s">
        <v>1310</v>
      </c>
      <c r="E303" s="70" t="s">
        <v>1311</v>
      </c>
      <c r="F303" s="70" t="s">
        <v>933</v>
      </c>
      <c r="G303" s="70" t="s">
        <v>1182</v>
      </c>
      <c r="H303" s="70">
        <v>0.9</v>
      </c>
      <c r="I303" s="70" t="s">
        <v>40</v>
      </c>
      <c r="J303" s="198">
        <v>0.9</v>
      </c>
      <c r="K303" s="70" t="s">
        <v>1312</v>
      </c>
      <c r="L303" s="196">
        <v>43070</v>
      </c>
      <c r="M303" s="197">
        <v>43160</v>
      </c>
      <c r="N303" s="70" t="s">
        <v>1173</v>
      </c>
      <c r="O303" s="70" t="s">
        <v>519</v>
      </c>
    </row>
    <row r="304" ht="36" spans="1:15">
      <c r="A304" s="21"/>
      <c r="B304" s="188" t="s">
        <v>1176</v>
      </c>
      <c r="C304" s="70">
        <v>44</v>
      </c>
      <c r="D304" s="70" t="s">
        <v>1313</v>
      </c>
      <c r="E304" s="70" t="s">
        <v>1314</v>
      </c>
      <c r="F304" s="70" t="s">
        <v>1315</v>
      </c>
      <c r="G304" s="70" t="s">
        <v>1182</v>
      </c>
      <c r="H304" s="70">
        <v>22.9</v>
      </c>
      <c r="I304" s="70" t="s">
        <v>40</v>
      </c>
      <c r="J304" s="198">
        <v>22.9</v>
      </c>
      <c r="K304" s="70" t="s">
        <v>1316</v>
      </c>
      <c r="L304" s="196">
        <v>43070</v>
      </c>
      <c r="M304" s="197">
        <v>43160</v>
      </c>
      <c r="N304" s="70" t="s">
        <v>1173</v>
      </c>
      <c r="O304" s="70" t="s">
        <v>519</v>
      </c>
    </row>
    <row r="305" ht="24" spans="1:15">
      <c r="A305" s="21"/>
      <c r="B305" s="188" t="s">
        <v>1176</v>
      </c>
      <c r="C305" s="70">
        <v>45</v>
      </c>
      <c r="D305" s="70" t="s">
        <v>1317</v>
      </c>
      <c r="E305" s="70" t="s">
        <v>1295</v>
      </c>
      <c r="F305" s="70" t="s">
        <v>517</v>
      </c>
      <c r="G305" s="70" t="s">
        <v>1182</v>
      </c>
      <c r="H305" s="70">
        <v>2.8</v>
      </c>
      <c r="I305" s="70" t="s">
        <v>40</v>
      </c>
      <c r="J305" s="198">
        <v>2.8</v>
      </c>
      <c r="K305" s="70" t="s">
        <v>1318</v>
      </c>
      <c r="L305" s="196">
        <v>43070</v>
      </c>
      <c r="M305" s="197">
        <v>43160</v>
      </c>
      <c r="N305" s="70" t="s">
        <v>1173</v>
      </c>
      <c r="O305" s="70" t="s">
        <v>519</v>
      </c>
    </row>
    <row r="306" ht="36" spans="1:15">
      <c r="A306" s="21"/>
      <c r="B306" s="188" t="s">
        <v>1176</v>
      </c>
      <c r="C306" s="70">
        <v>46</v>
      </c>
      <c r="D306" s="70" t="s">
        <v>1319</v>
      </c>
      <c r="E306" s="70" t="s">
        <v>1320</v>
      </c>
      <c r="F306" s="70" t="s">
        <v>175</v>
      </c>
      <c r="G306" s="70" t="s">
        <v>1182</v>
      </c>
      <c r="H306" s="70">
        <v>23.75</v>
      </c>
      <c r="I306" s="70" t="s">
        <v>40</v>
      </c>
      <c r="J306" s="198">
        <v>23.75</v>
      </c>
      <c r="K306" s="70" t="s">
        <v>1321</v>
      </c>
      <c r="L306" s="196">
        <v>43070</v>
      </c>
      <c r="M306" s="197">
        <v>43160</v>
      </c>
      <c r="N306" s="70" t="s">
        <v>1173</v>
      </c>
      <c r="O306" s="70" t="s">
        <v>765</v>
      </c>
    </row>
    <row r="307" ht="36" spans="1:15">
      <c r="A307" s="21"/>
      <c r="B307" s="188" t="s">
        <v>1176</v>
      </c>
      <c r="C307" s="70">
        <v>47</v>
      </c>
      <c r="D307" s="70" t="s">
        <v>1322</v>
      </c>
      <c r="E307" s="70" t="s">
        <v>1323</v>
      </c>
      <c r="F307" s="70" t="s">
        <v>1324</v>
      </c>
      <c r="G307" s="70" t="s">
        <v>1182</v>
      </c>
      <c r="H307" s="70">
        <v>29.02</v>
      </c>
      <c r="I307" s="70" t="s">
        <v>40</v>
      </c>
      <c r="J307" s="198">
        <v>29.02</v>
      </c>
      <c r="K307" s="70" t="s">
        <v>1325</v>
      </c>
      <c r="L307" s="196">
        <v>43070</v>
      </c>
      <c r="M307" s="197">
        <v>43160</v>
      </c>
      <c r="N307" s="70" t="s">
        <v>1173</v>
      </c>
      <c r="O307" s="70" t="s">
        <v>765</v>
      </c>
    </row>
    <row r="308" ht="24" spans="1:15">
      <c r="A308" s="21"/>
      <c r="B308" s="188" t="s">
        <v>1176</v>
      </c>
      <c r="C308" s="70">
        <v>48</v>
      </c>
      <c r="D308" s="70" t="s">
        <v>1326</v>
      </c>
      <c r="E308" s="70" t="s">
        <v>1327</v>
      </c>
      <c r="F308" s="70" t="s">
        <v>1328</v>
      </c>
      <c r="G308" s="70" t="s">
        <v>1182</v>
      </c>
      <c r="H308" s="70">
        <v>12.17</v>
      </c>
      <c r="I308" s="70" t="s">
        <v>40</v>
      </c>
      <c r="J308" s="198">
        <v>12.17</v>
      </c>
      <c r="K308" s="70" t="s">
        <v>1329</v>
      </c>
      <c r="L308" s="196">
        <v>43070</v>
      </c>
      <c r="M308" s="197">
        <v>43160</v>
      </c>
      <c r="N308" s="70" t="s">
        <v>1173</v>
      </c>
      <c r="O308" s="70" t="s">
        <v>765</v>
      </c>
    </row>
    <row r="309" ht="48" spans="1:15">
      <c r="A309" s="21"/>
      <c r="B309" s="188" t="s">
        <v>1176</v>
      </c>
      <c r="C309" s="70">
        <v>49</v>
      </c>
      <c r="D309" s="70" t="s">
        <v>1330</v>
      </c>
      <c r="E309" s="70" t="s">
        <v>1331</v>
      </c>
      <c r="F309" s="70" t="s">
        <v>1332</v>
      </c>
      <c r="G309" s="70" t="s">
        <v>1182</v>
      </c>
      <c r="H309" s="70">
        <v>35.63</v>
      </c>
      <c r="I309" s="70" t="s">
        <v>40</v>
      </c>
      <c r="J309" s="198">
        <v>35.63</v>
      </c>
      <c r="K309" s="70" t="s">
        <v>1333</v>
      </c>
      <c r="L309" s="196">
        <v>43070</v>
      </c>
      <c r="M309" s="197">
        <v>43160</v>
      </c>
      <c r="N309" s="70" t="s">
        <v>1173</v>
      </c>
      <c r="O309" s="70" t="s">
        <v>441</v>
      </c>
    </row>
    <row r="310" ht="36" spans="1:15">
      <c r="A310" s="21"/>
      <c r="B310" s="188" t="s">
        <v>1176</v>
      </c>
      <c r="C310" s="70">
        <v>50</v>
      </c>
      <c r="D310" s="70" t="s">
        <v>1334</v>
      </c>
      <c r="E310" s="70" t="s">
        <v>1335</v>
      </c>
      <c r="F310" s="70" t="s">
        <v>445</v>
      </c>
      <c r="G310" s="70" t="s">
        <v>1182</v>
      </c>
      <c r="H310" s="70">
        <v>17.84</v>
      </c>
      <c r="I310" s="70" t="s">
        <v>40</v>
      </c>
      <c r="J310" s="198">
        <v>17.84</v>
      </c>
      <c r="K310" s="70" t="s">
        <v>1336</v>
      </c>
      <c r="L310" s="196">
        <v>43070</v>
      </c>
      <c r="M310" s="197">
        <v>43160</v>
      </c>
      <c r="N310" s="70" t="s">
        <v>1173</v>
      </c>
      <c r="O310" s="70" t="s">
        <v>441</v>
      </c>
    </row>
    <row r="311" ht="36" spans="1:15">
      <c r="A311" s="21"/>
      <c r="B311" s="188" t="s">
        <v>1176</v>
      </c>
      <c r="C311" s="70">
        <v>51</v>
      </c>
      <c r="D311" s="70" t="s">
        <v>1337</v>
      </c>
      <c r="E311" s="70" t="s">
        <v>1338</v>
      </c>
      <c r="F311" s="70" t="s">
        <v>536</v>
      </c>
      <c r="G311" s="70" t="s">
        <v>1182</v>
      </c>
      <c r="H311" s="70">
        <v>9.5</v>
      </c>
      <c r="I311" s="70" t="s">
        <v>40</v>
      </c>
      <c r="J311" s="198">
        <v>9.5</v>
      </c>
      <c r="K311" s="70" t="s">
        <v>1339</v>
      </c>
      <c r="L311" s="196">
        <v>43070</v>
      </c>
      <c r="M311" s="197">
        <v>43160</v>
      </c>
      <c r="N311" s="70" t="s">
        <v>1173</v>
      </c>
      <c r="O311" s="70" t="s">
        <v>441</v>
      </c>
    </row>
    <row r="312" ht="36" spans="1:15">
      <c r="A312" s="21"/>
      <c r="B312" s="188" t="s">
        <v>1176</v>
      </c>
      <c r="C312" s="70">
        <v>52</v>
      </c>
      <c r="D312" s="70" t="s">
        <v>1340</v>
      </c>
      <c r="E312" s="70" t="s">
        <v>1341</v>
      </c>
      <c r="F312" s="70" t="s">
        <v>1342</v>
      </c>
      <c r="G312" s="70" t="s">
        <v>1182</v>
      </c>
      <c r="H312" s="70">
        <v>40</v>
      </c>
      <c r="I312" s="70" t="s">
        <v>40</v>
      </c>
      <c r="J312" s="198">
        <v>40</v>
      </c>
      <c r="K312" s="70" t="s">
        <v>1343</v>
      </c>
      <c r="L312" s="196">
        <v>43070</v>
      </c>
      <c r="M312" s="197">
        <v>43160</v>
      </c>
      <c r="N312" s="70" t="s">
        <v>1173</v>
      </c>
      <c r="O312" s="70" t="s">
        <v>441</v>
      </c>
    </row>
    <row r="313" ht="36" spans="1:15">
      <c r="A313" s="21"/>
      <c r="B313" s="188" t="s">
        <v>1176</v>
      </c>
      <c r="C313" s="70">
        <v>53</v>
      </c>
      <c r="D313" s="70" t="s">
        <v>1344</v>
      </c>
      <c r="E313" s="70" t="s">
        <v>1345</v>
      </c>
      <c r="F313" s="70" t="s">
        <v>386</v>
      </c>
      <c r="G313" s="70" t="s">
        <v>1182</v>
      </c>
      <c r="H313" s="70">
        <v>67.8</v>
      </c>
      <c r="I313" s="70" t="s">
        <v>40</v>
      </c>
      <c r="J313" s="198">
        <v>67.8</v>
      </c>
      <c r="K313" s="70" t="s">
        <v>1346</v>
      </c>
      <c r="L313" s="196">
        <v>43070</v>
      </c>
      <c r="M313" s="197">
        <v>43160</v>
      </c>
      <c r="N313" s="70" t="s">
        <v>1173</v>
      </c>
      <c r="O313" s="70" t="s">
        <v>441</v>
      </c>
    </row>
    <row r="314" ht="48" spans="1:15">
      <c r="A314" s="21"/>
      <c r="B314" s="188" t="s">
        <v>1176</v>
      </c>
      <c r="C314" s="70">
        <v>54</v>
      </c>
      <c r="D314" s="70" t="s">
        <v>1347</v>
      </c>
      <c r="E314" s="70" t="s">
        <v>1348</v>
      </c>
      <c r="F314" s="70" t="s">
        <v>72</v>
      </c>
      <c r="G314" s="70" t="s">
        <v>1182</v>
      </c>
      <c r="H314" s="70">
        <v>3.7</v>
      </c>
      <c r="I314" s="70" t="s">
        <v>40</v>
      </c>
      <c r="J314" s="198">
        <v>3.7</v>
      </c>
      <c r="K314" s="70" t="s">
        <v>1349</v>
      </c>
      <c r="L314" s="196">
        <v>43070</v>
      </c>
      <c r="M314" s="197">
        <v>43160</v>
      </c>
      <c r="N314" s="70" t="s">
        <v>1173</v>
      </c>
      <c r="O314" s="70" t="s">
        <v>441</v>
      </c>
    </row>
    <row r="315" ht="36" spans="1:15">
      <c r="A315" s="21"/>
      <c r="B315" s="188" t="s">
        <v>1176</v>
      </c>
      <c r="C315" s="70">
        <v>55</v>
      </c>
      <c r="D315" s="70" t="s">
        <v>1350</v>
      </c>
      <c r="E315" s="70" t="s">
        <v>1351</v>
      </c>
      <c r="F315" s="70" t="s">
        <v>419</v>
      </c>
      <c r="G315" s="70" t="s">
        <v>1182</v>
      </c>
      <c r="H315" s="70">
        <v>14.7</v>
      </c>
      <c r="I315" s="70" t="s">
        <v>40</v>
      </c>
      <c r="J315" s="198">
        <v>14.7</v>
      </c>
      <c r="K315" s="70" t="s">
        <v>1352</v>
      </c>
      <c r="L315" s="196">
        <v>43070</v>
      </c>
      <c r="M315" s="197">
        <v>43160</v>
      </c>
      <c r="N315" s="70" t="s">
        <v>1173</v>
      </c>
      <c r="O315" s="70" t="s">
        <v>441</v>
      </c>
    </row>
    <row r="316" ht="36" spans="1:15">
      <c r="A316" s="21"/>
      <c r="B316" s="188" t="s">
        <v>1176</v>
      </c>
      <c r="C316" s="70">
        <v>56</v>
      </c>
      <c r="D316" s="70" t="s">
        <v>1353</v>
      </c>
      <c r="E316" s="70" t="s">
        <v>1354</v>
      </c>
      <c r="F316" s="70" t="s">
        <v>137</v>
      </c>
      <c r="G316" s="70" t="s">
        <v>1182</v>
      </c>
      <c r="H316" s="70">
        <v>33.8</v>
      </c>
      <c r="I316" s="70" t="s">
        <v>40</v>
      </c>
      <c r="J316" s="198">
        <v>33.8</v>
      </c>
      <c r="K316" s="70" t="s">
        <v>1355</v>
      </c>
      <c r="L316" s="196">
        <v>43070</v>
      </c>
      <c r="M316" s="197">
        <v>43160</v>
      </c>
      <c r="N316" s="70" t="s">
        <v>1173</v>
      </c>
      <c r="O316" s="70" t="s">
        <v>441</v>
      </c>
    </row>
    <row r="317" ht="48" spans="1:15">
      <c r="A317" s="21"/>
      <c r="B317" s="188" t="s">
        <v>1176</v>
      </c>
      <c r="C317" s="70">
        <v>57</v>
      </c>
      <c r="D317" s="70" t="s">
        <v>1356</v>
      </c>
      <c r="E317" s="70" t="s">
        <v>1357</v>
      </c>
      <c r="F317" s="70" t="s">
        <v>1358</v>
      </c>
      <c r="G317" s="70" t="s">
        <v>1182</v>
      </c>
      <c r="H317" s="70">
        <v>17</v>
      </c>
      <c r="I317" s="70" t="s">
        <v>40</v>
      </c>
      <c r="J317" s="198">
        <v>17</v>
      </c>
      <c r="K317" s="70" t="s">
        <v>1359</v>
      </c>
      <c r="L317" s="196">
        <v>43070</v>
      </c>
      <c r="M317" s="197">
        <v>43160</v>
      </c>
      <c r="N317" s="70" t="s">
        <v>1173</v>
      </c>
      <c r="O317" s="70" t="s">
        <v>441</v>
      </c>
    </row>
    <row r="318" ht="36" spans="1:15">
      <c r="A318" s="21"/>
      <c r="B318" s="188" t="s">
        <v>1176</v>
      </c>
      <c r="C318" s="70">
        <v>58</v>
      </c>
      <c r="D318" s="70" t="s">
        <v>1360</v>
      </c>
      <c r="E318" s="70" t="s">
        <v>1361</v>
      </c>
      <c r="F318" s="70" t="s">
        <v>486</v>
      </c>
      <c r="G318" s="70" t="s">
        <v>1182</v>
      </c>
      <c r="H318" s="70">
        <v>7.6</v>
      </c>
      <c r="I318" s="70" t="s">
        <v>40</v>
      </c>
      <c r="J318" s="198">
        <v>7.6</v>
      </c>
      <c r="K318" s="70" t="s">
        <v>1362</v>
      </c>
      <c r="L318" s="196">
        <v>43070</v>
      </c>
      <c r="M318" s="197">
        <v>43160</v>
      </c>
      <c r="N318" s="70" t="s">
        <v>1173</v>
      </c>
      <c r="O318" s="70" t="s">
        <v>441</v>
      </c>
    </row>
    <row r="319" ht="36" spans="1:15">
      <c r="A319" s="21"/>
      <c r="B319" s="188" t="s">
        <v>1176</v>
      </c>
      <c r="C319" s="70">
        <v>59</v>
      </c>
      <c r="D319" s="70" t="s">
        <v>1363</v>
      </c>
      <c r="E319" s="70" t="s">
        <v>1364</v>
      </c>
      <c r="F319" s="70" t="s">
        <v>898</v>
      </c>
      <c r="G319" s="70" t="s">
        <v>1182</v>
      </c>
      <c r="H319" s="70">
        <v>21.92</v>
      </c>
      <c r="I319" s="70" t="s">
        <v>40</v>
      </c>
      <c r="J319" s="198">
        <v>21.92</v>
      </c>
      <c r="K319" s="70" t="s">
        <v>1365</v>
      </c>
      <c r="L319" s="196">
        <v>43070</v>
      </c>
      <c r="M319" s="197">
        <v>43160</v>
      </c>
      <c r="N319" s="70" t="s">
        <v>1173</v>
      </c>
      <c r="O319" s="70" t="s">
        <v>441</v>
      </c>
    </row>
    <row r="320" ht="36" spans="1:15">
      <c r="A320" s="21"/>
      <c r="B320" s="188" t="s">
        <v>1176</v>
      </c>
      <c r="C320" s="70">
        <v>60</v>
      </c>
      <c r="D320" s="70" t="s">
        <v>1366</v>
      </c>
      <c r="E320" s="70" t="s">
        <v>1367</v>
      </c>
      <c r="F320" s="70" t="s">
        <v>440</v>
      </c>
      <c r="G320" s="70" t="s">
        <v>1182</v>
      </c>
      <c r="H320" s="70">
        <v>17.9</v>
      </c>
      <c r="I320" s="70" t="s">
        <v>40</v>
      </c>
      <c r="J320" s="198">
        <v>17.9</v>
      </c>
      <c r="K320" s="70" t="s">
        <v>1266</v>
      </c>
      <c r="L320" s="196">
        <v>43070</v>
      </c>
      <c r="M320" s="197">
        <v>43160</v>
      </c>
      <c r="N320" s="70" t="s">
        <v>1173</v>
      </c>
      <c r="O320" s="70" t="s">
        <v>441</v>
      </c>
    </row>
    <row r="321" ht="36" spans="1:15">
      <c r="A321" s="21"/>
      <c r="B321" s="188" t="s">
        <v>1176</v>
      </c>
      <c r="C321" s="70">
        <v>61</v>
      </c>
      <c r="D321" s="70" t="s">
        <v>1368</v>
      </c>
      <c r="E321" s="70" t="s">
        <v>1369</v>
      </c>
      <c r="F321" s="70" t="s">
        <v>908</v>
      </c>
      <c r="G321" s="70" t="s">
        <v>1182</v>
      </c>
      <c r="H321" s="70">
        <v>22.35</v>
      </c>
      <c r="I321" s="70" t="s">
        <v>40</v>
      </c>
      <c r="J321" s="198">
        <v>22.35</v>
      </c>
      <c r="K321" s="70" t="s">
        <v>1370</v>
      </c>
      <c r="L321" s="196">
        <v>43070</v>
      </c>
      <c r="M321" s="197">
        <v>43160</v>
      </c>
      <c r="N321" s="70" t="s">
        <v>1173</v>
      </c>
      <c r="O321" s="70" t="s">
        <v>436</v>
      </c>
    </row>
    <row r="322" ht="36" spans="1:15">
      <c r="A322" s="21"/>
      <c r="B322" s="188" t="s">
        <v>1176</v>
      </c>
      <c r="C322" s="70">
        <v>62</v>
      </c>
      <c r="D322" s="70" t="s">
        <v>1371</v>
      </c>
      <c r="E322" s="70" t="s">
        <v>1372</v>
      </c>
      <c r="F322" s="70" t="s">
        <v>102</v>
      </c>
      <c r="G322" s="70" t="s">
        <v>1182</v>
      </c>
      <c r="H322" s="70">
        <v>28.2</v>
      </c>
      <c r="I322" s="70" t="s">
        <v>40</v>
      </c>
      <c r="J322" s="198">
        <v>28.2</v>
      </c>
      <c r="K322" s="70" t="s">
        <v>1373</v>
      </c>
      <c r="L322" s="196">
        <v>43070</v>
      </c>
      <c r="M322" s="197">
        <v>43160</v>
      </c>
      <c r="N322" s="70" t="s">
        <v>1173</v>
      </c>
      <c r="O322" s="70" t="s">
        <v>436</v>
      </c>
    </row>
    <row r="323" ht="48" spans="1:15">
      <c r="A323" s="21"/>
      <c r="B323" s="188" t="s">
        <v>1176</v>
      </c>
      <c r="C323" s="70">
        <v>63</v>
      </c>
      <c r="D323" s="70" t="s">
        <v>1374</v>
      </c>
      <c r="E323" s="70" t="s">
        <v>1375</v>
      </c>
      <c r="F323" s="70" t="s">
        <v>381</v>
      </c>
      <c r="G323" s="70" t="s">
        <v>1182</v>
      </c>
      <c r="H323" s="70">
        <v>39.4</v>
      </c>
      <c r="I323" s="70" t="s">
        <v>40</v>
      </c>
      <c r="J323" s="198">
        <v>39.4</v>
      </c>
      <c r="K323" s="70" t="s">
        <v>1376</v>
      </c>
      <c r="L323" s="196">
        <v>43070</v>
      </c>
      <c r="M323" s="197">
        <v>43160</v>
      </c>
      <c r="N323" s="70" t="s">
        <v>1173</v>
      </c>
      <c r="O323" s="70" t="s">
        <v>436</v>
      </c>
    </row>
    <row r="324" ht="24" spans="1:15">
      <c r="A324" s="21"/>
      <c r="B324" s="188" t="s">
        <v>1176</v>
      </c>
      <c r="C324" s="70">
        <v>64</v>
      </c>
      <c r="D324" s="70" t="s">
        <v>1377</v>
      </c>
      <c r="E324" s="70" t="s">
        <v>1378</v>
      </c>
      <c r="F324" s="70" t="s">
        <v>126</v>
      </c>
      <c r="G324" s="70" t="s">
        <v>1182</v>
      </c>
      <c r="H324" s="70">
        <v>19.37</v>
      </c>
      <c r="I324" s="70" t="s">
        <v>40</v>
      </c>
      <c r="J324" s="198">
        <v>19.37</v>
      </c>
      <c r="K324" s="70" t="s">
        <v>1379</v>
      </c>
      <c r="L324" s="196">
        <v>43070</v>
      </c>
      <c r="M324" s="197">
        <v>43160</v>
      </c>
      <c r="N324" s="70" t="s">
        <v>1173</v>
      </c>
      <c r="O324" s="70" t="s">
        <v>436</v>
      </c>
    </row>
    <row r="325" ht="36" spans="1:15">
      <c r="A325" s="21"/>
      <c r="B325" s="188" t="s">
        <v>1176</v>
      </c>
      <c r="C325" s="70">
        <v>65</v>
      </c>
      <c r="D325" s="70" t="s">
        <v>1380</v>
      </c>
      <c r="E325" s="70" t="s">
        <v>1381</v>
      </c>
      <c r="F325" s="70" t="s">
        <v>376</v>
      </c>
      <c r="G325" s="70" t="s">
        <v>1182</v>
      </c>
      <c r="H325" s="70">
        <v>16.29</v>
      </c>
      <c r="I325" s="70" t="s">
        <v>40</v>
      </c>
      <c r="J325" s="198">
        <v>16.29</v>
      </c>
      <c r="K325" s="70" t="s">
        <v>1382</v>
      </c>
      <c r="L325" s="196">
        <v>43070</v>
      </c>
      <c r="M325" s="197">
        <v>43160</v>
      </c>
      <c r="N325" s="70" t="s">
        <v>1173</v>
      </c>
      <c r="O325" s="70" t="s">
        <v>436</v>
      </c>
    </row>
    <row r="326" ht="60" spans="1:15">
      <c r="A326" s="21"/>
      <c r="B326" s="188" t="s">
        <v>1176</v>
      </c>
      <c r="C326" s="70">
        <v>66</v>
      </c>
      <c r="D326" s="70" t="s">
        <v>1383</v>
      </c>
      <c r="E326" s="70" t="s">
        <v>1384</v>
      </c>
      <c r="F326" s="70" t="s">
        <v>1012</v>
      </c>
      <c r="G326" s="70" t="s">
        <v>1182</v>
      </c>
      <c r="H326" s="70">
        <v>36.9</v>
      </c>
      <c r="I326" s="70" t="s">
        <v>40</v>
      </c>
      <c r="J326" s="198">
        <v>36.9</v>
      </c>
      <c r="K326" s="70" t="s">
        <v>1385</v>
      </c>
      <c r="L326" s="196">
        <v>43070</v>
      </c>
      <c r="M326" s="197">
        <v>43160</v>
      </c>
      <c r="N326" s="70" t="s">
        <v>1173</v>
      </c>
      <c r="O326" s="70" t="s">
        <v>526</v>
      </c>
    </row>
    <row r="327" ht="48" spans="1:15">
      <c r="A327" s="21"/>
      <c r="B327" s="188" t="s">
        <v>1176</v>
      </c>
      <c r="C327" s="70">
        <v>67</v>
      </c>
      <c r="D327" s="70" t="s">
        <v>1386</v>
      </c>
      <c r="E327" s="70" t="s">
        <v>1387</v>
      </c>
      <c r="F327" s="70" t="s">
        <v>108</v>
      </c>
      <c r="G327" s="70" t="s">
        <v>1182</v>
      </c>
      <c r="H327" s="70">
        <v>20.5</v>
      </c>
      <c r="I327" s="70" t="s">
        <v>40</v>
      </c>
      <c r="J327" s="198">
        <v>20.5</v>
      </c>
      <c r="K327" s="70" t="s">
        <v>1388</v>
      </c>
      <c r="L327" s="196">
        <v>43070</v>
      </c>
      <c r="M327" s="197">
        <v>43160</v>
      </c>
      <c r="N327" s="70" t="s">
        <v>1173</v>
      </c>
      <c r="O327" s="70" t="s">
        <v>526</v>
      </c>
    </row>
    <row r="328" ht="48" spans="1:15">
      <c r="A328" s="21"/>
      <c r="B328" s="188" t="s">
        <v>1176</v>
      </c>
      <c r="C328" s="70">
        <v>68</v>
      </c>
      <c r="D328" s="70" t="s">
        <v>1389</v>
      </c>
      <c r="E328" s="70" t="s">
        <v>1390</v>
      </c>
      <c r="F328" s="70" t="s">
        <v>805</v>
      </c>
      <c r="G328" s="70" t="s">
        <v>1182</v>
      </c>
      <c r="H328" s="70">
        <v>42.68</v>
      </c>
      <c r="I328" s="70" t="s">
        <v>40</v>
      </c>
      <c r="J328" s="198">
        <v>42.68</v>
      </c>
      <c r="K328" s="70" t="s">
        <v>1391</v>
      </c>
      <c r="L328" s="196">
        <v>43070</v>
      </c>
      <c r="M328" s="197">
        <v>43160</v>
      </c>
      <c r="N328" s="70" t="s">
        <v>1173</v>
      </c>
      <c r="O328" s="70" t="s">
        <v>526</v>
      </c>
    </row>
    <row r="329" ht="36" spans="1:15">
      <c r="A329" s="21"/>
      <c r="B329" s="188" t="s">
        <v>1176</v>
      </c>
      <c r="C329" s="70">
        <v>69</v>
      </c>
      <c r="D329" s="70" t="s">
        <v>1392</v>
      </c>
      <c r="E329" s="70" t="s">
        <v>1393</v>
      </c>
      <c r="F329" s="70" t="s">
        <v>547</v>
      </c>
      <c r="G329" s="70" t="s">
        <v>1182</v>
      </c>
      <c r="H329" s="70">
        <v>10.33</v>
      </c>
      <c r="I329" s="70" t="s">
        <v>40</v>
      </c>
      <c r="J329" s="198">
        <v>10.33</v>
      </c>
      <c r="K329" s="70" t="s">
        <v>1394</v>
      </c>
      <c r="L329" s="196">
        <v>43070</v>
      </c>
      <c r="M329" s="197">
        <v>43160</v>
      </c>
      <c r="N329" s="70" t="s">
        <v>1173</v>
      </c>
      <c r="O329" s="70" t="s">
        <v>526</v>
      </c>
    </row>
    <row r="330" ht="48" spans="1:15">
      <c r="A330" s="21"/>
      <c r="B330" s="188" t="s">
        <v>1176</v>
      </c>
      <c r="C330" s="70">
        <v>70</v>
      </c>
      <c r="D330" s="70" t="s">
        <v>1395</v>
      </c>
      <c r="E330" s="70" t="s">
        <v>1396</v>
      </c>
      <c r="F330" s="70" t="s">
        <v>1171</v>
      </c>
      <c r="G330" s="70" t="s">
        <v>1182</v>
      </c>
      <c r="H330" s="70">
        <v>15.2</v>
      </c>
      <c r="I330" s="70" t="s">
        <v>40</v>
      </c>
      <c r="J330" s="198">
        <v>15.2</v>
      </c>
      <c r="K330" s="70" t="s">
        <v>1397</v>
      </c>
      <c r="L330" s="196">
        <v>43070</v>
      </c>
      <c r="M330" s="197">
        <v>43160</v>
      </c>
      <c r="N330" s="70" t="s">
        <v>1173</v>
      </c>
      <c r="O330" s="70" t="s">
        <v>526</v>
      </c>
    </row>
    <row r="331" ht="48" spans="1:15">
      <c r="A331" s="21"/>
      <c r="B331" s="188" t="s">
        <v>1176</v>
      </c>
      <c r="C331" s="70">
        <v>71</v>
      </c>
      <c r="D331" s="70" t="s">
        <v>1398</v>
      </c>
      <c r="E331" s="70" t="s">
        <v>1399</v>
      </c>
      <c r="F331" s="70" t="s">
        <v>154</v>
      </c>
      <c r="G331" s="70" t="s">
        <v>1182</v>
      </c>
      <c r="H331" s="70">
        <v>20.8</v>
      </c>
      <c r="I331" s="70" t="s">
        <v>40</v>
      </c>
      <c r="J331" s="198">
        <v>20.8</v>
      </c>
      <c r="K331" s="70" t="s">
        <v>1400</v>
      </c>
      <c r="L331" s="196">
        <v>43070</v>
      </c>
      <c r="M331" s="197">
        <v>43160</v>
      </c>
      <c r="N331" s="70" t="s">
        <v>1173</v>
      </c>
      <c r="O331" s="70" t="s">
        <v>642</v>
      </c>
    </row>
    <row r="332" ht="48" spans="1:15">
      <c r="A332" s="21"/>
      <c r="B332" s="188" t="s">
        <v>1176</v>
      </c>
      <c r="C332" s="70">
        <v>72</v>
      </c>
      <c r="D332" s="70" t="s">
        <v>1401</v>
      </c>
      <c r="E332" s="70" t="s">
        <v>1402</v>
      </c>
      <c r="F332" s="70" t="s">
        <v>784</v>
      </c>
      <c r="G332" s="70" t="s">
        <v>1182</v>
      </c>
      <c r="H332" s="70">
        <v>17.3</v>
      </c>
      <c r="I332" s="70" t="s">
        <v>40</v>
      </c>
      <c r="J332" s="198">
        <v>17.3</v>
      </c>
      <c r="K332" s="70" t="s">
        <v>1403</v>
      </c>
      <c r="L332" s="196">
        <v>43070</v>
      </c>
      <c r="M332" s="197">
        <v>43160</v>
      </c>
      <c r="N332" s="70" t="s">
        <v>1173</v>
      </c>
      <c r="O332" s="70" t="s">
        <v>642</v>
      </c>
    </row>
    <row r="333" ht="60" spans="1:15">
      <c r="A333" s="21"/>
      <c r="B333" s="188" t="s">
        <v>1176</v>
      </c>
      <c r="C333" s="70">
        <v>73</v>
      </c>
      <c r="D333" s="70" t="s">
        <v>1404</v>
      </c>
      <c r="E333" s="70" t="s">
        <v>1405</v>
      </c>
      <c r="F333" s="70" t="s">
        <v>541</v>
      </c>
      <c r="G333" s="70" t="s">
        <v>1182</v>
      </c>
      <c r="H333" s="70">
        <v>12.52</v>
      </c>
      <c r="I333" s="70" t="s">
        <v>40</v>
      </c>
      <c r="J333" s="198">
        <v>12.52</v>
      </c>
      <c r="K333" s="70" t="s">
        <v>1406</v>
      </c>
      <c r="L333" s="196">
        <v>43070</v>
      </c>
      <c r="M333" s="197">
        <v>43160</v>
      </c>
      <c r="N333" s="70" t="s">
        <v>1173</v>
      </c>
      <c r="O333" s="70" t="s">
        <v>642</v>
      </c>
    </row>
    <row r="334" ht="24" spans="1:15">
      <c r="A334" s="21"/>
      <c r="B334" s="188" t="s">
        <v>1176</v>
      </c>
      <c r="C334" s="70">
        <v>74</v>
      </c>
      <c r="D334" s="70" t="s">
        <v>1407</v>
      </c>
      <c r="E334" s="70" t="s">
        <v>1408</v>
      </c>
      <c r="F334" s="70" t="s">
        <v>220</v>
      </c>
      <c r="G334" s="70" t="s">
        <v>1182</v>
      </c>
      <c r="H334" s="70">
        <v>29</v>
      </c>
      <c r="I334" s="70" t="s">
        <v>40</v>
      </c>
      <c r="J334" s="198">
        <v>29</v>
      </c>
      <c r="K334" s="70" t="s">
        <v>1409</v>
      </c>
      <c r="L334" s="196">
        <v>43070</v>
      </c>
      <c r="M334" s="197">
        <v>43160</v>
      </c>
      <c r="N334" s="70" t="s">
        <v>1173</v>
      </c>
      <c r="O334" s="70" t="s">
        <v>642</v>
      </c>
    </row>
    <row r="335" ht="24" spans="1:15">
      <c r="A335" s="21"/>
      <c r="B335" s="188" t="s">
        <v>1176</v>
      </c>
      <c r="C335" s="70">
        <v>75</v>
      </c>
      <c r="D335" s="70" t="s">
        <v>1410</v>
      </c>
      <c r="E335" s="70" t="s">
        <v>1411</v>
      </c>
      <c r="F335" s="70" t="s">
        <v>208</v>
      </c>
      <c r="G335" s="70" t="s">
        <v>1182</v>
      </c>
      <c r="H335" s="70">
        <v>15.8</v>
      </c>
      <c r="I335" s="70" t="s">
        <v>40</v>
      </c>
      <c r="J335" s="198">
        <v>15.8</v>
      </c>
      <c r="K335" s="70" t="s">
        <v>1412</v>
      </c>
      <c r="L335" s="196">
        <v>43070</v>
      </c>
      <c r="M335" s="197">
        <v>43160</v>
      </c>
      <c r="N335" s="70" t="s">
        <v>1173</v>
      </c>
      <c r="O335" s="70" t="s">
        <v>642</v>
      </c>
    </row>
    <row r="336" ht="60" spans="1:15">
      <c r="A336" s="21"/>
      <c r="B336" s="188" t="s">
        <v>1176</v>
      </c>
      <c r="C336" s="70">
        <v>76</v>
      </c>
      <c r="D336" s="70" t="s">
        <v>1413</v>
      </c>
      <c r="E336" s="70" t="s">
        <v>1414</v>
      </c>
      <c r="F336" s="70" t="s">
        <v>1415</v>
      </c>
      <c r="G336" s="70" t="s">
        <v>1182</v>
      </c>
      <c r="H336" s="70">
        <v>61.7</v>
      </c>
      <c r="I336" s="70" t="s">
        <v>40</v>
      </c>
      <c r="J336" s="198">
        <v>61.7</v>
      </c>
      <c r="K336" s="70" t="s">
        <v>1416</v>
      </c>
      <c r="L336" s="196">
        <v>43070</v>
      </c>
      <c r="M336" s="197">
        <v>43160</v>
      </c>
      <c r="N336" s="70" t="s">
        <v>1173</v>
      </c>
      <c r="O336" s="70" t="s">
        <v>642</v>
      </c>
    </row>
    <row r="337" ht="24" spans="1:15">
      <c r="A337" s="21"/>
      <c r="B337" s="188" t="s">
        <v>1176</v>
      </c>
      <c r="C337" s="70">
        <v>77</v>
      </c>
      <c r="D337" s="70" t="s">
        <v>1417</v>
      </c>
      <c r="E337" s="70" t="s">
        <v>1418</v>
      </c>
      <c r="F337" s="70" t="s">
        <v>1419</v>
      </c>
      <c r="G337" s="70" t="s">
        <v>1182</v>
      </c>
      <c r="H337" s="70">
        <v>16.1</v>
      </c>
      <c r="I337" s="70" t="s">
        <v>40</v>
      </c>
      <c r="J337" s="198">
        <v>16.1</v>
      </c>
      <c r="K337" s="70" t="s">
        <v>1420</v>
      </c>
      <c r="L337" s="196">
        <v>43070</v>
      </c>
      <c r="M337" s="197">
        <v>43160</v>
      </c>
      <c r="N337" s="70" t="s">
        <v>1173</v>
      </c>
      <c r="O337" s="70" t="s">
        <v>651</v>
      </c>
    </row>
    <row r="338" ht="36" spans="1:15">
      <c r="A338" s="21"/>
      <c r="B338" s="188" t="s">
        <v>1176</v>
      </c>
      <c r="C338" s="70">
        <v>78</v>
      </c>
      <c r="D338" s="70" t="s">
        <v>1421</v>
      </c>
      <c r="E338" s="70" t="s">
        <v>1422</v>
      </c>
      <c r="F338" s="70" t="s">
        <v>964</v>
      </c>
      <c r="G338" s="70" t="s">
        <v>1182</v>
      </c>
      <c r="H338" s="70">
        <v>47.4</v>
      </c>
      <c r="I338" s="70" t="s">
        <v>40</v>
      </c>
      <c r="J338" s="198">
        <v>47.4</v>
      </c>
      <c r="K338" s="70" t="s">
        <v>1423</v>
      </c>
      <c r="L338" s="196">
        <v>43070</v>
      </c>
      <c r="M338" s="197">
        <v>43160</v>
      </c>
      <c r="N338" s="70" t="s">
        <v>1173</v>
      </c>
      <c r="O338" s="70" t="s">
        <v>497</v>
      </c>
    </row>
    <row r="339" ht="36" spans="1:15">
      <c r="A339" s="21"/>
      <c r="B339" s="188" t="s">
        <v>1176</v>
      </c>
      <c r="C339" s="70">
        <v>79</v>
      </c>
      <c r="D339" s="70" t="s">
        <v>1424</v>
      </c>
      <c r="E339" s="70" t="s">
        <v>1425</v>
      </c>
      <c r="F339" s="70" t="s">
        <v>1426</v>
      </c>
      <c r="G339" s="70" t="s">
        <v>1182</v>
      </c>
      <c r="H339" s="70">
        <v>51.97</v>
      </c>
      <c r="I339" s="70" t="s">
        <v>40</v>
      </c>
      <c r="J339" s="198">
        <v>51.97</v>
      </c>
      <c r="K339" s="70" t="s">
        <v>1427</v>
      </c>
      <c r="L339" s="196">
        <v>43070</v>
      </c>
      <c r="M339" s="197">
        <v>43160</v>
      </c>
      <c r="N339" s="70" t="s">
        <v>1173</v>
      </c>
      <c r="O339" s="70" t="s">
        <v>497</v>
      </c>
    </row>
    <row r="340" ht="36" spans="1:15">
      <c r="A340" s="21"/>
      <c r="B340" s="188" t="s">
        <v>1176</v>
      </c>
      <c r="C340" s="70">
        <v>80</v>
      </c>
      <c r="D340" s="70" t="s">
        <v>1428</v>
      </c>
      <c r="E340" s="70" t="s">
        <v>1429</v>
      </c>
      <c r="F340" s="70" t="s">
        <v>61</v>
      </c>
      <c r="G340" s="70" t="s">
        <v>1182</v>
      </c>
      <c r="H340" s="70">
        <v>68.8</v>
      </c>
      <c r="I340" s="70" t="s">
        <v>40</v>
      </c>
      <c r="J340" s="198">
        <v>68.8</v>
      </c>
      <c r="K340" s="70" t="s">
        <v>1430</v>
      </c>
      <c r="L340" s="196">
        <v>43070</v>
      </c>
      <c r="M340" s="197">
        <v>43160</v>
      </c>
      <c r="N340" s="70" t="s">
        <v>1173</v>
      </c>
      <c r="O340" s="70" t="s">
        <v>497</v>
      </c>
    </row>
    <row r="341" ht="36" spans="1:15">
      <c r="A341" s="21"/>
      <c r="B341" s="188" t="s">
        <v>1176</v>
      </c>
      <c r="C341" s="70">
        <v>81</v>
      </c>
      <c r="D341" s="70" t="s">
        <v>1431</v>
      </c>
      <c r="E341" s="70" t="s">
        <v>1432</v>
      </c>
      <c r="F341" s="70" t="s">
        <v>300</v>
      </c>
      <c r="G341" s="70" t="s">
        <v>1182</v>
      </c>
      <c r="H341" s="70">
        <v>9.56</v>
      </c>
      <c r="I341" s="70" t="s">
        <v>40</v>
      </c>
      <c r="J341" s="198">
        <v>9.56</v>
      </c>
      <c r="K341" s="70" t="s">
        <v>1352</v>
      </c>
      <c r="L341" s="196">
        <v>43070</v>
      </c>
      <c r="M341" s="197">
        <v>43160</v>
      </c>
      <c r="N341" s="70" t="s">
        <v>1173</v>
      </c>
      <c r="O341" s="70" t="s">
        <v>497</v>
      </c>
    </row>
    <row r="342" ht="36" spans="1:15">
      <c r="A342" s="21"/>
      <c r="B342" s="188" t="s">
        <v>1176</v>
      </c>
      <c r="C342" s="70">
        <v>82</v>
      </c>
      <c r="D342" s="70" t="s">
        <v>1433</v>
      </c>
      <c r="E342" s="70" t="s">
        <v>1434</v>
      </c>
      <c r="F342" s="70" t="s">
        <v>560</v>
      </c>
      <c r="G342" s="70" t="s">
        <v>1182</v>
      </c>
      <c r="H342" s="70">
        <v>31.2</v>
      </c>
      <c r="I342" s="70" t="s">
        <v>40</v>
      </c>
      <c r="J342" s="198">
        <v>31.2</v>
      </c>
      <c r="K342" s="70" t="s">
        <v>1435</v>
      </c>
      <c r="L342" s="196">
        <v>43070</v>
      </c>
      <c r="M342" s="197">
        <v>43160</v>
      </c>
      <c r="N342" s="70" t="s">
        <v>1173</v>
      </c>
      <c r="O342" s="70" t="s">
        <v>493</v>
      </c>
    </row>
    <row r="343" ht="48" spans="1:15">
      <c r="A343" s="21"/>
      <c r="B343" s="188" t="s">
        <v>1176</v>
      </c>
      <c r="C343" s="70">
        <v>83</v>
      </c>
      <c r="D343" s="70" t="s">
        <v>1436</v>
      </c>
      <c r="E343" s="70" t="s">
        <v>1437</v>
      </c>
      <c r="F343" s="70" t="s">
        <v>1022</v>
      </c>
      <c r="G343" s="70" t="s">
        <v>1182</v>
      </c>
      <c r="H343" s="70">
        <v>14.6</v>
      </c>
      <c r="I343" s="70" t="s">
        <v>40</v>
      </c>
      <c r="J343" s="198">
        <v>14.6</v>
      </c>
      <c r="K343" s="70" t="s">
        <v>1438</v>
      </c>
      <c r="L343" s="196">
        <v>43070</v>
      </c>
      <c r="M343" s="197">
        <v>43160</v>
      </c>
      <c r="N343" s="70" t="s">
        <v>1173</v>
      </c>
      <c r="O343" s="70" t="s">
        <v>493</v>
      </c>
    </row>
    <row r="344" ht="48" spans="1:15">
      <c r="A344" s="21"/>
      <c r="B344" s="188" t="s">
        <v>1176</v>
      </c>
      <c r="C344" s="70">
        <v>84</v>
      </c>
      <c r="D344" s="70" t="s">
        <v>1439</v>
      </c>
      <c r="E344" s="70" t="s">
        <v>1440</v>
      </c>
      <c r="F344" s="70" t="s">
        <v>1441</v>
      </c>
      <c r="G344" s="70" t="s">
        <v>1182</v>
      </c>
      <c r="H344" s="70">
        <v>118.3</v>
      </c>
      <c r="I344" s="70" t="s">
        <v>40</v>
      </c>
      <c r="J344" s="198">
        <v>118.3</v>
      </c>
      <c r="K344" s="70" t="s">
        <v>1442</v>
      </c>
      <c r="L344" s="196">
        <v>43070</v>
      </c>
      <c r="M344" s="197">
        <v>43160</v>
      </c>
      <c r="N344" s="70" t="s">
        <v>1173</v>
      </c>
      <c r="O344" s="70" t="s">
        <v>493</v>
      </c>
    </row>
    <row r="345" ht="36" spans="1:15">
      <c r="A345" s="21"/>
      <c r="B345" s="188" t="s">
        <v>1176</v>
      </c>
      <c r="C345" s="70">
        <v>85</v>
      </c>
      <c r="D345" s="70" t="s">
        <v>1443</v>
      </c>
      <c r="E345" s="70" t="s">
        <v>1444</v>
      </c>
      <c r="F345" s="70" t="s">
        <v>491</v>
      </c>
      <c r="G345" s="70" t="s">
        <v>1182</v>
      </c>
      <c r="H345" s="70">
        <v>90</v>
      </c>
      <c r="I345" s="70" t="s">
        <v>40</v>
      </c>
      <c r="J345" s="198">
        <v>90</v>
      </c>
      <c r="K345" s="70" t="s">
        <v>1445</v>
      </c>
      <c r="L345" s="196">
        <v>43070</v>
      </c>
      <c r="M345" s="197">
        <v>43160</v>
      </c>
      <c r="N345" s="70" t="s">
        <v>1173</v>
      </c>
      <c r="O345" s="70" t="s">
        <v>493</v>
      </c>
    </row>
    <row r="346" ht="24" spans="1:15">
      <c r="A346" s="21"/>
      <c r="B346" s="188" t="s">
        <v>1176</v>
      </c>
      <c r="C346" s="70">
        <v>86</v>
      </c>
      <c r="D346" s="70" t="s">
        <v>1446</v>
      </c>
      <c r="E346" s="70" t="s">
        <v>1447</v>
      </c>
      <c r="F346" s="70" t="s">
        <v>607</v>
      </c>
      <c r="G346" s="70" t="s">
        <v>1182</v>
      </c>
      <c r="H346" s="70">
        <v>16.7</v>
      </c>
      <c r="I346" s="70" t="s">
        <v>40</v>
      </c>
      <c r="J346" s="198">
        <v>16.7</v>
      </c>
      <c r="K346" s="70" t="s">
        <v>1448</v>
      </c>
      <c r="L346" s="196">
        <v>43070</v>
      </c>
      <c r="M346" s="197">
        <v>43160</v>
      </c>
      <c r="N346" s="70" t="s">
        <v>1173</v>
      </c>
      <c r="O346" s="70" t="s">
        <v>493</v>
      </c>
    </row>
    <row r="347" ht="24" spans="1:15">
      <c r="A347" s="21"/>
      <c r="B347" s="188" t="s">
        <v>1176</v>
      </c>
      <c r="C347" s="70">
        <v>87</v>
      </c>
      <c r="D347" s="70" t="s">
        <v>1449</v>
      </c>
      <c r="E347" s="70" t="s">
        <v>1450</v>
      </c>
      <c r="F347" s="70" t="s">
        <v>926</v>
      </c>
      <c r="G347" s="70" t="s">
        <v>1182</v>
      </c>
      <c r="H347" s="70">
        <v>13.43</v>
      </c>
      <c r="I347" s="70" t="s">
        <v>40</v>
      </c>
      <c r="J347" s="198">
        <v>13.43</v>
      </c>
      <c r="K347" s="70" t="s">
        <v>1451</v>
      </c>
      <c r="L347" s="196">
        <v>43070</v>
      </c>
      <c r="M347" s="197">
        <v>43160</v>
      </c>
      <c r="N347" s="70" t="s">
        <v>1173</v>
      </c>
      <c r="O347" s="70" t="s">
        <v>458</v>
      </c>
    </row>
    <row r="348" ht="36" spans="1:15">
      <c r="A348" s="21"/>
      <c r="B348" s="188" t="s">
        <v>1176</v>
      </c>
      <c r="C348" s="70">
        <v>88</v>
      </c>
      <c r="D348" s="70" t="s">
        <v>1452</v>
      </c>
      <c r="E348" s="70" t="s">
        <v>1453</v>
      </c>
      <c r="F348" s="70" t="s">
        <v>90</v>
      </c>
      <c r="G348" s="70" t="s">
        <v>1182</v>
      </c>
      <c r="H348" s="70">
        <v>15</v>
      </c>
      <c r="I348" s="70" t="s">
        <v>40</v>
      </c>
      <c r="J348" s="198">
        <v>15</v>
      </c>
      <c r="K348" s="70" t="s">
        <v>1454</v>
      </c>
      <c r="L348" s="196">
        <v>43070</v>
      </c>
      <c r="M348" s="197">
        <v>43160</v>
      </c>
      <c r="N348" s="70" t="s">
        <v>1173</v>
      </c>
      <c r="O348" s="70" t="s">
        <v>458</v>
      </c>
    </row>
    <row r="349" ht="24" spans="1:15">
      <c r="A349" s="21"/>
      <c r="B349" s="188" t="s">
        <v>1176</v>
      </c>
      <c r="C349" s="70">
        <v>89</v>
      </c>
      <c r="D349" s="70" t="s">
        <v>1455</v>
      </c>
      <c r="E349" s="70" t="s">
        <v>1456</v>
      </c>
      <c r="F349" s="70" t="s">
        <v>311</v>
      </c>
      <c r="G349" s="70" t="s">
        <v>1182</v>
      </c>
      <c r="H349" s="70">
        <v>1.42</v>
      </c>
      <c r="I349" s="70" t="s">
        <v>40</v>
      </c>
      <c r="J349" s="198">
        <v>1.42</v>
      </c>
      <c r="K349" s="70" t="s">
        <v>1457</v>
      </c>
      <c r="L349" s="196">
        <v>43070</v>
      </c>
      <c r="M349" s="197">
        <v>43160</v>
      </c>
      <c r="N349" s="70" t="s">
        <v>1173</v>
      </c>
      <c r="O349" s="70" t="s">
        <v>458</v>
      </c>
    </row>
    <row r="350" ht="36" spans="1:15">
      <c r="A350" s="21"/>
      <c r="B350" s="188" t="s">
        <v>1176</v>
      </c>
      <c r="C350" s="70">
        <v>90</v>
      </c>
      <c r="D350" s="70" t="s">
        <v>1458</v>
      </c>
      <c r="E350" s="70" t="s">
        <v>1459</v>
      </c>
      <c r="F350" s="70" t="s">
        <v>978</v>
      </c>
      <c r="G350" s="70" t="s">
        <v>1182</v>
      </c>
      <c r="H350" s="70">
        <v>22.83</v>
      </c>
      <c r="I350" s="70" t="s">
        <v>40</v>
      </c>
      <c r="J350" s="198">
        <v>22.83</v>
      </c>
      <c r="K350" s="70" t="s">
        <v>1460</v>
      </c>
      <c r="L350" s="196">
        <v>43070</v>
      </c>
      <c r="M350" s="197">
        <v>43160</v>
      </c>
      <c r="N350" s="70" t="s">
        <v>1173</v>
      </c>
      <c r="O350" s="70" t="s">
        <v>426</v>
      </c>
    </row>
    <row r="351" ht="36" spans="1:15">
      <c r="A351" s="21"/>
      <c r="B351" s="188" t="s">
        <v>1176</v>
      </c>
      <c r="C351" s="70">
        <v>91</v>
      </c>
      <c r="D351" s="70" t="s">
        <v>1461</v>
      </c>
      <c r="E351" s="70" t="s">
        <v>1462</v>
      </c>
      <c r="F351" s="70" t="s">
        <v>413</v>
      </c>
      <c r="G351" s="70" t="s">
        <v>1182</v>
      </c>
      <c r="H351" s="70">
        <v>9.8</v>
      </c>
      <c r="I351" s="70" t="s">
        <v>40</v>
      </c>
      <c r="J351" s="198">
        <v>9.8</v>
      </c>
      <c r="K351" s="70" t="s">
        <v>1316</v>
      </c>
      <c r="L351" s="196">
        <v>43070</v>
      </c>
      <c r="M351" s="197">
        <v>43160</v>
      </c>
      <c r="N351" s="70" t="s">
        <v>1173</v>
      </c>
      <c r="O351" s="70" t="s">
        <v>426</v>
      </c>
    </row>
    <row r="352" ht="24" spans="1:15">
      <c r="A352" s="21"/>
      <c r="B352" s="188" t="s">
        <v>1176</v>
      </c>
      <c r="C352" s="70">
        <v>92</v>
      </c>
      <c r="D352" s="70" t="s">
        <v>1247</v>
      </c>
      <c r="E352" s="70" t="s">
        <v>1463</v>
      </c>
      <c r="F352" s="70" t="s">
        <v>322</v>
      </c>
      <c r="G352" s="70" t="s">
        <v>1182</v>
      </c>
      <c r="H352" s="70">
        <v>13.32</v>
      </c>
      <c r="I352" s="70" t="s">
        <v>40</v>
      </c>
      <c r="J352" s="198">
        <v>13.32</v>
      </c>
      <c r="K352" s="70" t="s">
        <v>1186</v>
      </c>
      <c r="L352" s="196">
        <v>43070</v>
      </c>
      <c r="M352" s="197">
        <v>43160</v>
      </c>
      <c r="N352" s="70" t="s">
        <v>35</v>
      </c>
      <c r="O352" s="70" t="s">
        <v>468</v>
      </c>
    </row>
    <row r="353" ht="24" spans="1:15">
      <c r="A353" s="21"/>
      <c r="B353" s="188" t="s">
        <v>1176</v>
      </c>
      <c r="C353" s="70">
        <v>93</v>
      </c>
      <c r="D353" s="70" t="s">
        <v>1252</v>
      </c>
      <c r="E353" s="70" t="s">
        <v>1463</v>
      </c>
      <c r="F353" s="70" t="s">
        <v>226</v>
      </c>
      <c r="G353" s="70" t="s">
        <v>1182</v>
      </c>
      <c r="H353" s="70">
        <v>19.536</v>
      </c>
      <c r="I353" s="70" t="s">
        <v>40</v>
      </c>
      <c r="J353" s="198">
        <v>19.536</v>
      </c>
      <c r="K353" s="70" t="s">
        <v>1464</v>
      </c>
      <c r="L353" s="196">
        <v>43070</v>
      </c>
      <c r="M353" s="197">
        <v>43160</v>
      </c>
      <c r="N353" s="70" t="s">
        <v>35</v>
      </c>
      <c r="O353" s="70" t="s">
        <v>468</v>
      </c>
    </row>
    <row r="354" ht="24" spans="1:15">
      <c r="A354" s="21"/>
      <c r="B354" s="188" t="s">
        <v>1176</v>
      </c>
      <c r="C354" s="70">
        <v>94</v>
      </c>
      <c r="D354" s="70" t="s">
        <v>1465</v>
      </c>
      <c r="E354" s="70" t="s">
        <v>1463</v>
      </c>
      <c r="F354" s="70" t="s">
        <v>632</v>
      </c>
      <c r="G354" s="70" t="s">
        <v>1182</v>
      </c>
      <c r="H354" s="70">
        <v>12.728</v>
      </c>
      <c r="I354" s="70" t="s">
        <v>40</v>
      </c>
      <c r="J354" s="198">
        <v>12.728</v>
      </c>
      <c r="K354" s="70" t="s">
        <v>1466</v>
      </c>
      <c r="L354" s="196">
        <v>43070</v>
      </c>
      <c r="M354" s="197">
        <v>43160</v>
      </c>
      <c r="N354" s="70" t="s">
        <v>35</v>
      </c>
      <c r="O354" s="70" t="s">
        <v>468</v>
      </c>
    </row>
    <row r="355" ht="24" spans="1:15">
      <c r="A355" s="21"/>
      <c r="B355" s="188" t="s">
        <v>1176</v>
      </c>
      <c r="C355" s="70">
        <v>95</v>
      </c>
      <c r="D355" s="70" t="s">
        <v>1467</v>
      </c>
      <c r="E355" s="70" t="s">
        <v>1463</v>
      </c>
      <c r="F355" s="70" t="s">
        <v>332</v>
      </c>
      <c r="G355" s="70" t="s">
        <v>1182</v>
      </c>
      <c r="H355" s="70">
        <v>11.84</v>
      </c>
      <c r="I355" s="70" t="s">
        <v>40</v>
      </c>
      <c r="J355" s="198">
        <v>11.84</v>
      </c>
      <c r="K355" s="70" t="s">
        <v>1468</v>
      </c>
      <c r="L355" s="196">
        <v>43070</v>
      </c>
      <c r="M355" s="197">
        <v>43160</v>
      </c>
      <c r="N355" s="70" t="s">
        <v>35</v>
      </c>
      <c r="O355" s="70" t="s">
        <v>458</v>
      </c>
    </row>
    <row r="356" ht="24" spans="1:15">
      <c r="A356" s="21"/>
      <c r="B356" s="188" t="s">
        <v>1176</v>
      </c>
      <c r="C356" s="70">
        <v>96</v>
      </c>
      <c r="D356" s="70" t="s">
        <v>1383</v>
      </c>
      <c r="E356" s="70" t="s">
        <v>1463</v>
      </c>
      <c r="F356" s="70" t="s">
        <v>1012</v>
      </c>
      <c r="G356" s="70" t="s">
        <v>1182</v>
      </c>
      <c r="H356" s="70">
        <v>13.999</v>
      </c>
      <c r="I356" s="70" t="s">
        <v>40</v>
      </c>
      <c r="J356" s="198">
        <v>13.999</v>
      </c>
      <c r="K356" s="70" t="s">
        <v>1385</v>
      </c>
      <c r="L356" s="196">
        <v>43070</v>
      </c>
      <c r="M356" s="197">
        <v>43160</v>
      </c>
      <c r="N356" s="70" t="s">
        <v>35</v>
      </c>
      <c r="O356" s="70" t="s">
        <v>526</v>
      </c>
    </row>
    <row r="357" ht="24" spans="1:15">
      <c r="A357" s="21"/>
      <c r="B357" s="188" t="s">
        <v>1176</v>
      </c>
      <c r="C357" s="70">
        <v>97</v>
      </c>
      <c r="D357" s="70" t="s">
        <v>1389</v>
      </c>
      <c r="E357" s="70" t="s">
        <v>1463</v>
      </c>
      <c r="F357" s="70" t="s">
        <v>805</v>
      </c>
      <c r="G357" s="70" t="s">
        <v>1182</v>
      </c>
      <c r="H357" s="70">
        <v>8.727</v>
      </c>
      <c r="I357" s="70" t="s">
        <v>40</v>
      </c>
      <c r="J357" s="198">
        <v>8.727</v>
      </c>
      <c r="K357" s="70" t="s">
        <v>1391</v>
      </c>
      <c r="L357" s="196">
        <v>43070</v>
      </c>
      <c r="M357" s="197">
        <v>43160</v>
      </c>
      <c r="N357" s="70" t="s">
        <v>35</v>
      </c>
      <c r="O357" s="70" t="s">
        <v>526</v>
      </c>
    </row>
    <row r="358" ht="24" spans="1:15">
      <c r="A358" s="21"/>
      <c r="B358" s="188" t="s">
        <v>1176</v>
      </c>
      <c r="C358" s="70">
        <v>98</v>
      </c>
      <c r="D358" s="70" t="s">
        <v>1217</v>
      </c>
      <c r="E358" s="70" t="s">
        <v>1463</v>
      </c>
      <c r="F358" s="70" t="s">
        <v>344</v>
      </c>
      <c r="G358" s="70" t="s">
        <v>1182</v>
      </c>
      <c r="H358" s="70">
        <v>7.683</v>
      </c>
      <c r="I358" s="70" t="s">
        <v>40</v>
      </c>
      <c r="J358" s="198">
        <v>7.683</v>
      </c>
      <c r="K358" s="70" t="s">
        <v>1219</v>
      </c>
      <c r="L358" s="196">
        <v>43070</v>
      </c>
      <c r="M358" s="197">
        <v>43160</v>
      </c>
      <c r="N358" s="70" t="s">
        <v>35</v>
      </c>
      <c r="O358" s="70" t="s">
        <v>864</v>
      </c>
    </row>
    <row r="359" ht="24" spans="1:15">
      <c r="A359" s="21"/>
      <c r="B359" s="188" t="s">
        <v>1176</v>
      </c>
      <c r="C359" s="70">
        <v>99</v>
      </c>
      <c r="D359" s="70" t="s">
        <v>1461</v>
      </c>
      <c r="E359" s="70" t="s">
        <v>1463</v>
      </c>
      <c r="F359" s="70" t="s">
        <v>413</v>
      </c>
      <c r="G359" s="70" t="s">
        <v>1182</v>
      </c>
      <c r="H359" s="70">
        <v>12.432</v>
      </c>
      <c r="I359" s="70" t="s">
        <v>40</v>
      </c>
      <c r="J359" s="198">
        <v>12.432</v>
      </c>
      <c r="K359" s="70" t="s">
        <v>1316</v>
      </c>
      <c r="L359" s="196">
        <v>43070</v>
      </c>
      <c r="M359" s="197">
        <v>43160</v>
      </c>
      <c r="N359" s="70" t="s">
        <v>35</v>
      </c>
      <c r="O359" s="70" t="s">
        <v>426</v>
      </c>
    </row>
    <row r="360" ht="24" spans="1:15">
      <c r="A360" s="21"/>
      <c r="B360" s="188" t="s">
        <v>1176</v>
      </c>
      <c r="C360" s="70">
        <v>100</v>
      </c>
      <c r="D360" s="70" t="s">
        <v>1433</v>
      </c>
      <c r="E360" s="70" t="s">
        <v>1463</v>
      </c>
      <c r="F360" s="70" t="s">
        <v>560</v>
      </c>
      <c r="G360" s="70" t="s">
        <v>1182</v>
      </c>
      <c r="H360" s="70">
        <v>14.8</v>
      </c>
      <c r="I360" s="70" t="s">
        <v>40</v>
      </c>
      <c r="J360" s="198">
        <v>14.8</v>
      </c>
      <c r="K360" s="70" t="s">
        <v>1435</v>
      </c>
      <c r="L360" s="196">
        <v>43070</v>
      </c>
      <c r="M360" s="197">
        <v>43160</v>
      </c>
      <c r="N360" s="70" t="s">
        <v>35</v>
      </c>
      <c r="O360" s="70" t="s">
        <v>493</v>
      </c>
    </row>
    <row r="361" ht="24" spans="1:15">
      <c r="A361" s="21"/>
      <c r="B361" s="188" t="s">
        <v>1176</v>
      </c>
      <c r="C361" s="70">
        <v>101</v>
      </c>
      <c r="D361" s="70" t="s">
        <v>1368</v>
      </c>
      <c r="E361" s="70" t="s">
        <v>1463</v>
      </c>
      <c r="F361" s="70" t="s">
        <v>908</v>
      </c>
      <c r="G361" s="70" t="s">
        <v>1182</v>
      </c>
      <c r="H361" s="70">
        <v>2.199</v>
      </c>
      <c r="I361" s="70" t="s">
        <v>40</v>
      </c>
      <c r="J361" s="198">
        <v>2.199</v>
      </c>
      <c r="K361" s="70" t="s">
        <v>1370</v>
      </c>
      <c r="L361" s="196">
        <v>43070</v>
      </c>
      <c r="M361" s="197">
        <v>43160</v>
      </c>
      <c r="N361" s="70" t="s">
        <v>35</v>
      </c>
      <c r="O361" s="70" t="s">
        <v>436</v>
      </c>
    </row>
    <row r="362" ht="36" spans="1:15">
      <c r="A362" s="21"/>
      <c r="B362" s="188" t="s">
        <v>1176</v>
      </c>
      <c r="C362" s="70">
        <v>102</v>
      </c>
      <c r="D362" s="70" t="s">
        <v>1344</v>
      </c>
      <c r="E362" s="70" t="s">
        <v>1463</v>
      </c>
      <c r="F362" s="70" t="s">
        <v>386</v>
      </c>
      <c r="G362" s="70" t="s">
        <v>1182</v>
      </c>
      <c r="H362" s="70">
        <v>3.2</v>
      </c>
      <c r="I362" s="70" t="s">
        <v>40</v>
      </c>
      <c r="J362" s="198">
        <v>3.2</v>
      </c>
      <c r="K362" s="70" t="s">
        <v>1346</v>
      </c>
      <c r="L362" s="196">
        <v>43070</v>
      </c>
      <c r="M362" s="197">
        <v>43160</v>
      </c>
      <c r="N362" s="70" t="s">
        <v>35</v>
      </c>
      <c r="O362" s="70" t="s">
        <v>441</v>
      </c>
    </row>
    <row r="363" ht="24" spans="1:15">
      <c r="A363" s="21"/>
      <c r="B363" s="188" t="s">
        <v>1176</v>
      </c>
      <c r="C363" s="70">
        <v>103</v>
      </c>
      <c r="D363" s="70" t="s">
        <v>1469</v>
      </c>
      <c r="E363" s="70" t="s">
        <v>1470</v>
      </c>
      <c r="F363" s="70" t="s">
        <v>1471</v>
      </c>
      <c r="G363" s="70" t="s">
        <v>1182</v>
      </c>
      <c r="H363" s="70">
        <v>13.16</v>
      </c>
      <c r="I363" s="70" t="s">
        <v>40</v>
      </c>
      <c r="J363" s="198">
        <v>13.16</v>
      </c>
      <c r="K363" s="70" t="s">
        <v>1472</v>
      </c>
      <c r="L363" s="197">
        <v>43191</v>
      </c>
      <c r="M363" s="197">
        <v>43313</v>
      </c>
      <c r="N363" s="70" t="s">
        <v>1173</v>
      </c>
      <c r="O363" s="70" t="s">
        <v>432</v>
      </c>
    </row>
    <row r="364" ht="24" spans="1:15">
      <c r="A364" s="21"/>
      <c r="B364" s="188" t="s">
        <v>1176</v>
      </c>
      <c r="C364" s="70">
        <v>104</v>
      </c>
      <c r="D364" s="70" t="s">
        <v>1473</v>
      </c>
      <c r="E364" s="70" t="s">
        <v>1470</v>
      </c>
      <c r="F364" s="70" t="s">
        <v>710</v>
      </c>
      <c r="G364" s="70" t="s">
        <v>1182</v>
      </c>
      <c r="H364" s="70">
        <v>32</v>
      </c>
      <c r="I364" s="70" t="s">
        <v>40</v>
      </c>
      <c r="J364" s="198">
        <v>32</v>
      </c>
      <c r="K364" s="70" t="s">
        <v>1216</v>
      </c>
      <c r="L364" s="197">
        <v>43191</v>
      </c>
      <c r="M364" s="197">
        <v>43313</v>
      </c>
      <c r="N364" s="70" t="s">
        <v>1173</v>
      </c>
      <c r="O364" s="70" t="s">
        <v>432</v>
      </c>
    </row>
    <row r="365" ht="24" spans="1:15">
      <c r="A365" s="21"/>
      <c r="B365" s="188" t="s">
        <v>1176</v>
      </c>
      <c r="C365" s="70">
        <v>105</v>
      </c>
      <c r="D365" s="70" t="s">
        <v>1474</v>
      </c>
      <c r="E365" s="70" t="s">
        <v>1470</v>
      </c>
      <c r="F365" s="70" t="s">
        <v>1475</v>
      </c>
      <c r="G365" s="70" t="s">
        <v>1182</v>
      </c>
      <c r="H365" s="70">
        <v>30.21</v>
      </c>
      <c r="I365" s="70" t="s">
        <v>40</v>
      </c>
      <c r="J365" s="198">
        <v>30.21</v>
      </c>
      <c r="K365" s="70" t="s">
        <v>1476</v>
      </c>
      <c r="L365" s="197">
        <v>43191</v>
      </c>
      <c r="M365" s="197">
        <v>43313</v>
      </c>
      <c r="N365" s="70" t="s">
        <v>1173</v>
      </c>
      <c r="O365" s="70" t="s">
        <v>432</v>
      </c>
    </row>
    <row r="366" ht="24" spans="1:15">
      <c r="A366" s="21"/>
      <c r="B366" s="188" t="s">
        <v>1176</v>
      </c>
      <c r="C366" s="70">
        <v>106</v>
      </c>
      <c r="D366" s="70" t="s">
        <v>1477</v>
      </c>
      <c r="E366" s="70" t="s">
        <v>1470</v>
      </c>
      <c r="F366" s="70" t="s">
        <v>1478</v>
      </c>
      <c r="G366" s="70" t="s">
        <v>1182</v>
      </c>
      <c r="H366" s="70">
        <v>30.14</v>
      </c>
      <c r="I366" s="70" t="s">
        <v>40</v>
      </c>
      <c r="J366" s="198">
        <v>30.14</v>
      </c>
      <c r="K366" s="70" t="s">
        <v>1479</v>
      </c>
      <c r="L366" s="197">
        <v>43191</v>
      </c>
      <c r="M366" s="197">
        <v>43313</v>
      </c>
      <c r="N366" s="70" t="s">
        <v>1173</v>
      </c>
      <c r="O366" s="70" t="s">
        <v>432</v>
      </c>
    </row>
    <row r="367" ht="24" spans="1:15">
      <c r="A367" s="21"/>
      <c r="B367" s="188" t="s">
        <v>1176</v>
      </c>
      <c r="C367" s="70">
        <v>107</v>
      </c>
      <c r="D367" s="70" t="s">
        <v>1480</v>
      </c>
      <c r="E367" s="70" t="s">
        <v>1470</v>
      </c>
      <c r="F367" s="70" t="s">
        <v>716</v>
      </c>
      <c r="G367" s="70" t="s">
        <v>1182</v>
      </c>
      <c r="H367" s="70">
        <v>30</v>
      </c>
      <c r="I367" s="70" t="s">
        <v>40</v>
      </c>
      <c r="J367" s="198">
        <v>30</v>
      </c>
      <c r="K367" s="70" t="s">
        <v>1339</v>
      </c>
      <c r="L367" s="197">
        <v>43191</v>
      </c>
      <c r="M367" s="197">
        <v>43313</v>
      </c>
      <c r="N367" s="70" t="s">
        <v>1173</v>
      </c>
      <c r="O367" s="70" t="s">
        <v>432</v>
      </c>
    </row>
    <row r="368" ht="24" spans="1:15">
      <c r="A368" s="21"/>
      <c r="B368" s="188" t="s">
        <v>1176</v>
      </c>
      <c r="C368" s="70">
        <v>108</v>
      </c>
      <c r="D368" s="70" t="s">
        <v>1481</v>
      </c>
      <c r="E368" s="70" t="s">
        <v>1470</v>
      </c>
      <c r="F368" s="70" t="s">
        <v>1083</v>
      </c>
      <c r="G368" s="70" t="s">
        <v>1182</v>
      </c>
      <c r="H368" s="70">
        <v>21.11</v>
      </c>
      <c r="I368" s="70" t="s">
        <v>40</v>
      </c>
      <c r="J368" s="198">
        <v>21.11</v>
      </c>
      <c r="K368" s="70" t="s">
        <v>1482</v>
      </c>
      <c r="L368" s="197">
        <v>43191</v>
      </c>
      <c r="M368" s="197">
        <v>43313</v>
      </c>
      <c r="N368" s="70" t="s">
        <v>1173</v>
      </c>
      <c r="O368" s="70" t="s">
        <v>432</v>
      </c>
    </row>
    <row r="369" ht="24" spans="1:15">
      <c r="A369" s="21"/>
      <c r="B369" s="188" t="s">
        <v>1176</v>
      </c>
      <c r="C369" s="70">
        <v>109</v>
      </c>
      <c r="D369" s="70" t="s">
        <v>1483</v>
      </c>
      <c r="E369" s="70" t="s">
        <v>1470</v>
      </c>
      <c r="F369" s="70" t="s">
        <v>704</v>
      </c>
      <c r="G369" s="70" t="s">
        <v>1182</v>
      </c>
      <c r="H369" s="70">
        <v>30</v>
      </c>
      <c r="I369" s="70" t="s">
        <v>40</v>
      </c>
      <c r="J369" s="198">
        <v>30</v>
      </c>
      <c r="K369" s="70" t="s">
        <v>1484</v>
      </c>
      <c r="L369" s="197">
        <v>43191</v>
      </c>
      <c r="M369" s="197">
        <v>43313</v>
      </c>
      <c r="N369" s="70" t="s">
        <v>1173</v>
      </c>
      <c r="O369" s="70" t="s">
        <v>432</v>
      </c>
    </row>
    <row r="370" ht="24" spans="1:15">
      <c r="A370" s="21"/>
      <c r="B370" s="188" t="s">
        <v>1176</v>
      </c>
      <c r="C370" s="70">
        <v>110</v>
      </c>
      <c r="D370" s="70" t="s">
        <v>1485</v>
      </c>
      <c r="E370" s="70" t="s">
        <v>1470</v>
      </c>
      <c r="F370" s="70" t="s">
        <v>1486</v>
      </c>
      <c r="G370" s="70" t="s">
        <v>1182</v>
      </c>
      <c r="H370" s="70">
        <v>24.66</v>
      </c>
      <c r="I370" s="70" t="s">
        <v>40</v>
      </c>
      <c r="J370" s="198">
        <v>24.66</v>
      </c>
      <c r="K370" s="70" t="s">
        <v>1487</v>
      </c>
      <c r="L370" s="197">
        <v>43191</v>
      </c>
      <c r="M370" s="197">
        <v>43313</v>
      </c>
      <c r="N370" s="70" t="s">
        <v>1173</v>
      </c>
      <c r="O370" s="70" t="s">
        <v>432</v>
      </c>
    </row>
    <row r="371" ht="24" spans="1:15">
      <c r="A371" s="21"/>
      <c r="B371" s="188" t="s">
        <v>1176</v>
      </c>
      <c r="C371" s="70">
        <v>111</v>
      </c>
      <c r="D371" s="70" t="s">
        <v>1488</v>
      </c>
      <c r="E371" s="70" t="s">
        <v>1470</v>
      </c>
      <c r="F371" s="70" t="s">
        <v>1489</v>
      </c>
      <c r="G371" s="70" t="s">
        <v>1182</v>
      </c>
      <c r="H371" s="70">
        <v>29.98</v>
      </c>
      <c r="I371" s="70" t="s">
        <v>40</v>
      </c>
      <c r="J371" s="198">
        <v>29.98</v>
      </c>
      <c r="K371" s="70" t="s">
        <v>1490</v>
      </c>
      <c r="L371" s="197">
        <v>43191</v>
      </c>
      <c r="M371" s="197">
        <v>43313</v>
      </c>
      <c r="N371" s="70" t="s">
        <v>1173</v>
      </c>
      <c r="O371" s="70" t="s">
        <v>432</v>
      </c>
    </row>
    <row r="372" ht="24" spans="1:15">
      <c r="A372" s="21"/>
      <c r="B372" s="188" t="s">
        <v>1176</v>
      </c>
      <c r="C372" s="70">
        <v>112</v>
      </c>
      <c r="D372" s="70" t="s">
        <v>1491</v>
      </c>
      <c r="E372" s="70" t="s">
        <v>1470</v>
      </c>
      <c r="F372" s="70" t="s">
        <v>1057</v>
      </c>
      <c r="G372" s="70" t="s">
        <v>1182</v>
      </c>
      <c r="H372" s="70">
        <v>30</v>
      </c>
      <c r="I372" s="70" t="s">
        <v>40</v>
      </c>
      <c r="J372" s="198">
        <v>30</v>
      </c>
      <c r="K372" s="70" t="s">
        <v>1492</v>
      </c>
      <c r="L372" s="197">
        <v>43191</v>
      </c>
      <c r="M372" s="197">
        <v>43313</v>
      </c>
      <c r="N372" s="70" t="s">
        <v>1173</v>
      </c>
      <c r="O372" s="70" t="s">
        <v>432</v>
      </c>
    </row>
    <row r="373" ht="24" spans="1:15">
      <c r="A373" s="21"/>
      <c r="B373" s="188" t="s">
        <v>1176</v>
      </c>
      <c r="C373" s="70">
        <v>113</v>
      </c>
      <c r="D373" s="70" t="s">
        <v>1493</v>
      </c>
      <c r="E373" s="70" t="s">
        <v>1470</v>
      </c>
      <c r="F373" s="70" t="s">
        <v>698</v>
      </c>
      <c r="G373" s="70" t="s">
        <v>1182</v>
      </c>
      <c r="H373" s="70">
        <v>30</v>
      </c>
      <c r="I373" s="70" t="s">
        <v>40</v>
      </c>
      <c r="J373" s="198">
        <v>30</v>
      </c>
      <c r="K373" s="70" t="s">
        <v>1494</v>
      </c>
      <c r="L373" s="197">
        <v>43191</v>
      </c>
      <c r="M373" s="197">
        <v>43313</v>
      </c>
      <c r="N373" s="70" t="s">
        <v>1173</v>
      </c>
      <c r="O373" s="70" t="s">
        <v>432</v>
      </c>
    </row>
    <row r="374" ht="24" spans="1:15">
      <c r="A374" s="21"/>
      <c r="B374" s="188" t="s">
        <v>1176</v>
      </c>
      <c r="C374" s="70">
        <v>114</v>
      </c>
      <c r="D374" s="70" t="s">
        <v>1495</v>
      </c>
      <c r="E374" s="70" t="s">
        <v>1470</v>
      </c>
      <c r="F374" s="70" t="s">
        <v>1496</v>
      </c>
      <c r="G374" s="70" t="s">
        <v>1182</v>
      </c>
      <c r="H374" s="70">
        <v>29.8</v>
      </c>
      <c r="I374" s="70" t="s">
        <v>40</v>
      </c>
      <c r="J374" s="198">
        <v>29.8</v>
      </c>
      <c r="K374" s="70" t="s">
        <v>1321</v>
      </c>
      <c r="L374" s="197">
        <v>43191</v>
      </c>
      <c r="M374" s="197">
        <v>43313</v>
      </c>
      <c r="N374" s="70" t="s">
        <v>1173</v>
      </c>
      <c r="O374" s="70" t="s">
        <v>432</v>
      </c>
    </row>
    <row r="375" ht="24" spans="1:15">
      <c r="A375" s="21"/>
      <c r="B375" s="188" t="s">
        <v>1176</v>
      </c>
      <c r="C375" s="70">
        <v>115</v>
      </c>
      <c r="D375" s="70" t="s">
        <v>1497</v>
      </c>
      <c r="E375" s="70" t="s">
        <v>1470</v>
      </c>
      <c r="F375" s="70" t="s">
        <v>1498</v>
      </c>
      <c r="G375" s="70" t="s">
        <v>1182</v>
      </c>
      <c r="H375" s="70">
        <v>30</v>
      </c>
      <c r="I375" s="70" t="s">
        <v>40</v>
      </c>
      <c r="J375" s="198">
        <v>30</v>
      </c>
      <c r="K375" s="70" t="s">
        <v>1499</v>
      </c>
      <c r="L375" s="197">
        <v>43191</v>
      </c>
      <c r="M375" s="197">
        <v>43313</v>
      </c>
      <c r="N375" s="70" t="s">
        <v>1173</v>
      </c>
      <c r="O375" s="70" t="s">
        <v>432</v>
      </c>
    </row>
    <row r="376" ht="24" spans="1:15">
      <c r="A376" s="21"/>
      <c r="B376" s="188" t="s">
        <v>1176</v>
      </c>
      <c r="C376" s="70">
        <v>116</v>
      </c>
      <c r="D376" s="70" t="s">
        <v>1500</v>
      </c>
      <c r="E376" s="70" t="s">
        <v>1470</v>
      </c>
      <c r="F376" s="70" t="s">
        <v>1501</v>
      </c>
      <c r="G376" s="70" t="s">
        <v>1182</v>
      </c>
      <c r="H376" s="70">
        <v>10.75</v>
      </c>
      <c r="I376" s="70" t="s">
        <v>40</v>
      </c>
      <c r="J376" s="198">
        <v>10.75</v>
      </c>
      <c r="K376" s="70" t="s">
        <v>1502</v>
      </c>
      <c r="L376" s="197">
        <v>43191</v>
      </c>
      <c r="M376" s="197">
        <v>43313</v>
      </c>
      <c r="N376" s="70" t="s">
        <v>1173</v>
      </c>
      <c r="O376" s="70" t="s">
        <v>432</v>
      </c>
    </row>
    <row r="377" ht="24" spans="1:15">
      <c r="A377" s="21"/>
      <c r="B377" s="188" t="s">
        <v>1176</v>
      </c>
      <c r="C377" s="70">
        <v>117</v>
      </c>
      <c r="D377" s="70" t="s">
        <v>1503</v>
      </c>
      <c r="E377" s="70" t="s">
        <v>1470</v>
      </c>
      <c r="F377" s="70" t="s">
        <v>1504</v>
      </c>
      <c r="G377" s="70" t="s">
        <v>1182</v>
      </c>
      <c r="H377" s="70">
        <v>30</v>
      </c>
      <c r="I377" s="70" t="s">
        <v>40</v>
      </c>
      <c r="J377" s="198">
        <v>30</v>
      </c>
      <c r="K377" s="70" t="s">
        <v>1505</v>
      </c>
      <c r="L377" s="197">
        <v>43191</v>
      </c>
      <c r="M377" s="197">
        <v>43313</v>
      </c>
      <c r="N377" s="70" t="s">
        <v>1173</v>
      </c>
      <c r="O377" s="70" t="s">
        <v>432</v>
      </c>
    </row>
    <row r="378" ht="24" spans="1:15">
      <c r="A378" s="21"/>
      <c r="B378" s="188" t="s">
        <v>1176</v>
      </c>
      <c r="C378" s="70">
        <v>118</v>
      </c>
      <c r="D378" s="70" t="s">
        <v>1506</v>
      </c>
      <c r="E378" s="70" t="s">
        <v>1470</v>
      </c>
      <c r="F378" s="70" t="s">
        <v>1507</v>
      </c>
      <c r="G378" s="70" t="s">
        <v>1182</v>
      </c>
      <c r="H378" s="70">
        <v>30</v>
      </c>
      <c r="I378" s="70" t="s">
        <v>40</v>
      </c>
      <c r="J378" s="198">
        <v>30</v>
      </c>
      <c r="K378" s="70" t="s">
        <v>1508</v>
      </c>
      <c r="L378" s="197">
        <v>43191</v>
      </c>
      <c r="M378" s="197">
        <v>43313</v>
      </c>
      <c r="N378" s="70" t="s">
        <v>1173</v>
      </c>
      <c r="O378" s="70" t="s">
        <v>432</v>
      </c>
    </row>
    <row r="379" ht="24" spans="1:15">
      <c r="A379" s="21"/>
      <c r="B379" s="188" t="s">
        <v>1176</v>
      </c>
      <c r="C379" s="70">
        <v>119</v>
      </c>
      <c r="D379" s="70" t="s">
        <v>1509</v>
      </c>
      <c r="E379" s="70" t="s">
        <v>1470</v>
      </c>
      <c r="F379" s="70" t="s">
        <v>1510</v>
      </c>
      <c r="G379" s="70" t="s">
        <v>1182</v>
      </c>
      <c r="H379" s="70">
        <v>30</v>
      </c>
      <c r="I379" s="70" t="s">
        <v>40</v>
      </c>
      <c r="J379" s="198">
        <v>30</v>
      </c>
      <c r="K379" s="70" t="s">
        <v>1511</v>
      </c>
      <c r="L379" s="197">
        <v>43191</v>
      </c>
      <c r="M379" s="197">
        <v>43313</v>
      </c>
      <c r="N379" s="70" t="s">
        <v>1173</v>
      </c>
      <c r="O379" s="70" t="s">
        <v>432</v>
      </c>
    </row>
    <row r="380" ht="24" spans="1:15">
      <c r="A380" s="21"/>
      <c r="B380" s="188" t="s">
        <v>1176</v>
      </c>
      <c r="C380" s="70">
        <v>120</v>
      </c>
      <c r="D380" s="70" t="s">
        <v>1512</v>
      </c>
      <c r="E380" s="70" t="s">
        <v>1470</v>
      </c>
      <c r="F380" s="70" t="s">
        <v>1513</v>
      </c>
      <c r="G380" s="70" t="s">
        <v>1182</v>
      </c>
      <c r="H380" s="70">
        <v>30</v>
      </c>
      <c r="I380" s="70" t="s">
        <v>40</v>
      </c>
      <c r="J380" s="198">
        <v>30</v>
      </c>
      <c r="K380" s="70" t="s">
        <v>1514</v>
      </c>
      <c r="L380" s="197">
        <v>43191</v>
      </c>
      <c r="M380" s="197">
        <v>43313</v>
      </c>
      <c r="N380" s="70" t="s">
        <v>1173</v>
      </c>
      <c r="O380" s="70" t="s">
        <v>432</v>
      </c>
    </row>
    <row r="381" ht="24" spans="1:15">
      <c r="A381" s="21"/>
      <c r="B381" s="188" t="s">
        <v>1176</v>
      </c>
      <c r="C381" s="70">
        <v>121</v>
      </c>
      <c r="D381" s="70" t="s">
        <v>1515</v>
      </c>
      <c r="E381" s="70" t="s">
        <v>1470</v>
      </c>
      <c r="F381" s="70" t="s">
        <v>726</v>
      </c>
      <c r="G381" s="70" t="s">
        <v>1182</v>
      </c>
      <c r="H381" s="70">
        <v>29.24</v>
      </c>
      <c r="I381" s="70" t="s">
        <v>40</v>
      </c>
      <c r="J381" s="198">
        <v>29.24</v>
      </c>
      <c r="K381" s="70" t="s">
        <v>1226</v>
      </c>
      <c r="L381" s="197">
        <v>43191</v>
      </c>
      <c r="M381" s="197">
        <v>43313</v>
      </c>
      <c r="N381" s="70" t="s">
        <v>1173</v>
      </c>
      <c r="O381" s="70" t="s">
        <v>432</v>
      </c>
    </row>
    <row r="382" ht="24" spans="1:15">
      <c r="A382" s="21"/>
      <c r="B382" s="188" t="s">
        <v>1176</v>
      </c>
      <c r="C382" s="70">
        <v>122</v>
      </c>
      <c r="D382" s="70" t="s">
        <v>1516</v>
      </c>
      <c r="E382" s="70" t="s">
        <v>1470</v>
      </c>
      <c r="F382" s="70" t="s">
        <v>1517</v>
      </c>
      <c r="G382" s="70" t="s">
        <v>1182</v>
      </c>
      <c r="H382" s="70">
        <v>30</v>
      </c>
      <c r="I382" s="70" t="s">
        <v>40</v>
      </c>
      <c r="J382" s="198">
        <v>30</v>
      </c>
      <c r="K382" s="70" t="s">
        <v>1508</v>
      </c>
      <c r="L382" s="197">
        <v>43191</v>
      </c>
      <c r="M382" s="197">
        <v>43313</v>
      </c>
      <c r="N382" s="70" t="s">
        <v>1173</v>
      </c>
      <c r="O382" s="70" t="s">
        <v>432</v>
      </c>
    </row>
    <row r="383" ht="24" spans="1:15">
      <c r="A383" s="21"/>
      <c r="B383" s="188" t="s">
        <v>1176</v>
      </c>
      <c r="C383" s="70">
        <v>123</v>
      </c>
      <c r="D383" s="70" t="s">
        <v>1518</v>
      </c>
      <c r="E383" s="70" t="s">
        <v>1470</v>
      </c>
      <c r="F383" s="70" t="s">
        <v>1026</v>
      </c>
      <c r="G383" s="70" t="s">
        <v>1182</v>
      </c>
      <c r="H383" s="70">
        <v>31</v>
      </c>
      <c r="I383" s="70" t="s">
        <v>40</v>
      </c>
      <c r="J383" s="198">
        <v>31</v>
      </c>
      <c r="K383" s="70" t="s">
        <v>1519</v>
      </c>
      <c r="L383" s="197">
        <v>43191</v>
      </c>
      <c r="M383" s="197">
        <v>43313</v>
      </c>
      <c r="N383" s="70" t="s">
        <v>1173</v>
      </c>
      <c r="O383" s="70" t="s">
        <v>477</v>
      </c>
    </row>
    <row r="384" ht="24" spans="1:15">
      <c r="A384" s="21"/>
      <c r="B384" s="188" t="s">
        <v>1176</v>
      </c>
      <c r="C384" s="70">
        <v>124</v>
      </c>
      <c r="D384" s="70" t="s">
        <v>1520</v>
      </c>
      <c r="E384" s="70" t="s">
        <v>1470</v>
      </c>
      <c r="F384" s="70" t="s">
        <v>1521</v>
      </c>
      <c r="G384" s="70" t="s">
        <v>1182</v>
      </c>
      <c r="H384" s="70">
        <v>26.5</v>
      </c>
      <c r="I384" s="70" t="s">
        <v>40</v>
      </c>
      <c r="J384" s="198">
        <v>26.5</v>
      </c>
      <c r="K384" s="70" t="s">
        <v>1522</v>
      </c>
      <c r="L384" s="197">
        <v>43191</v>
      </c>
      <c r="M384" s="197">
        <v>43313</v>
      </c>
      <c r="N384" s="70" t="s">
        <v>1173</v>
      </c>
      <c r="O384" s="70" t="s">
        <v>477</v>
      </c>
    </row>
    <row r="385" ht="24" spans="1:15">
      <c r="A385" s="21"/>
      <c r="B385" s="188" t="s">
        <v>1176</v>
      </c>
      <c r="C385" s="70">
        <v>125</v>
      </c>
      <c r="D385" s="70" t="s">
        <v>1523</v>
      </c>
      <c r="E385" s="70" t="s">
        <v>1470</v>
      </c>
      <c r="F385" s="70" t="s">
        <v>120</v>
      </c>
      <c r="G385" s="70" t="s">
        <v>1182</v>
      </c>
      <c r="H385" s="70">
        <v>31</v>
      </c>
      <c r="I385" s="70" t="s">
        <v>40</v>
      </c>
      <c r="J385" s="198">
        <v>31</v>
      </c>
      <c r="K385" s="70" t="s">
        <v>1524</v>
      </c>
      <c r="L385" s="197">
        <v>43191</v>
      </c>
      <c r="M385" s="197">
        <v>43313</v>
      </c>
      <c r="N385" s="70" t="s">
        <v>1173</v>
      </c>
      <c r="O385" s="70" t="s">
        <v>477</v>
      </c>
    </row>
    <row r="386" ht="24" spans="1:15">
      <c r="A386" s="21"/>
      <c r="B386" s="188" t="s">
        <v>1176</v>
      </c>
      <c r="C386" s="70">
        <v>126</v>
      </c>
      <c r="D386" s="70" t="s">
        <v>1525</v>
      </c>
      <c r="E386" s="70" t="s">
        <v>1470</v>
      </c>
      <c r="F386" s="70" t="s">
        <v>1526</v>
      </c>
      <c r="G386" s="70" t="s">
        <v>1182</v>
      </c>
      <c r="H386" s="70">
        <v>29.97</v>
      </c>
      <c r="I386" s="70" t="s">
        <v>40</v>
      </c>
      <c r="J386" s="198">
        <v>29.97</v>
      </c>
      <c r="K386" s="70" t="s">
        <v>1527</v>
      </c>
      <c r="L386" s="197">
        <v>43191</v>
      </c>
      <c r="M386" s="197">
        <v>43313</v>
      </c>
      <c r="N386" s="70" t="s">
        <v>1173</v>
      </c>
      <c r="O386" s="70" t="s">
        <v>477</v>
      </c>
    </row>
    <row r="387" ht="24" spans="1:15">
      <c r="A387" s="21"/>
      <c r="B387" s="188" t="s">
        <v>1176</v>
      </c>
      <c r="C387" s="70">
        <v>127</v>
      </c>
      <c r="D387" s="70" t="s">
        <v>1528</v>
      </c>
      <c r="E387" s="70" t="s">
        <v>1470</v>
      </c>
      <c r="F387" s="70" t="s">
        <v>759</v>
      </c>
      <c r="G387" s="70" t="s">
        <v>1182</v>
      </c>
      <c r="H387" s="70">
        <v>26.4</v>
      </c>
      <c r="I387" s="70" t="s">
        <v>40</v>
      </c>
      <c r="J387" s="198">
        <v>26.4</v>
      </c>
      <c r="K387" s="70" t="s">
        <v>1529</v>
      </c>
      <c r="L387" s="197">
        <v>43191</v>
      </c>
      <c r="M387" s="197">
        <v>43313</v>
      </c>
      <c r="N387" s="70" t="s">
        <v>1173</v>
      </c>
      <c r="O387" s="70" t="s">
        <v>477</v>
      </c>
    </row>
    <row r="388" ht="24" spans="1:15">
      <c r="A388" s="21"/>
      <c r="B388" s="188" t="s">
        <v>1176</v>
      </c>
      <c r="C388" s="70">
        <v>128</v>
      </c>
      <c r="D388" s="70" t="s">
        <v>1530</v>
      </c>
      <c r="E388" s="70" t="s">
        <v>1470</v>
      </c>
      <c r="F388" s="70" t="s">
        <v>1531</v>
      </c>
      <c r="G388" s="70" t="s">
        <v>1182</v>
      </c>
      <c r="H388" s="70">
        <v>30</v>
      </c>
      <c r="I388" s="70" t="s">
        <v>40</v>
      </c>
      <c r="J388" s="198">
        <v>30</v>
      </c>
      <c r="K388" s="70" t="s">
        <v>1532</v>
      </c>
      <c r="L388" s="197">
        <v>43191</v>
      </c>
      <c r="M388" s="197">
        <v>43313</v>
      </c>
      <c r="N388" s="70" t="s">
        <v>1173</v>
      </c>
      <c r="O388" s="70" t="s">
        <v>477</v>
      </c>
    </row>
    <row r="389" ht="24" spans="1:15">
      <c r="A389" s="21"/>
      <c r="B389" s="188" t="s">
        <v>1176</v>
      </c>
      <c r="C389" s="70">
        <v>129</v>
      </c>
      <c r="D389" s="70" t="s">
        <v>1533</v>
      </c>
      <c r="E389" s="70" t="s">
        <v>1470</v>
      </c>
      <c r="F389" s="70" t="s">
        <v>1534</v>
      </c>
      <c r="G389" s="70" t="s">
        <v>1182</v>
      </c>
      <c r="H389" s="70">
        <v>31</v>
      </c>
      <c r="I389" s="70" t="s">
        <v>40</v>
      </c>
      <c r="J389" s="198">
        <v>31</v>
      </c>
      <c r="K389" s="70" t="s">
        <v>1535</v>
      </c>
      <c r="L389" s="197">
        <v>43191</v>
      </c>
      <c r="M389" s="197">
        <v>43313</v>
      </c>
      <c r="N389" s="70" t="s">
        <v>1173</v>
      </c>
      <c r="O389" s="70" t="s">
        <v>477</v>
      </c>
    </row>
    <row r="390" ht="24" spans="1:15">
      <c r="A390" s="21"/>
      <c r="B390" s="188" t="s">
        <v>1176</v>
      </c>
      <c r="C390" s="70">
        <v>130</v>
      </c>
      <c r="D390" s="70" t="s">
        <v>1536</v>
      </c>
      <c r="E390" s="70" t="s">
        <v>1470</v>
      </c>
      <c r="F390" s="70" t="s">
        <v>475</v>
      </c>
      <c r="G390" s="70" t="s">
        <v>1182</v>
      </c>
      <c r="H390" s="70">
        <v>30</v>
      </c>
      <c r="I390" s="70" t="s">
        <v>40</v>
      </c>
      <c r="J390" s="198">
        <v>30</v>
      </c>
      <c r="K390" s="70" t="s">
        <v>1379</v>
      </c>
      <c r="L390" s="197">
        <v>43191</v>
      </c>
      <c r="M390" s="197">
        <v>43313</v>
      </c>
      <c r="N390" s="70" t="s">
        <v>1173</v>
      </c>
      <c r="O390" s="70" t="s">
        <v>477</v>
      </c>
    </row>
    <row r="391" ht="24" spans="1:15">
      <c r="A391" s="21"/>
      <c r="B391" s="188" t="s">
        <v>1176</v>
      </c>
      <c r="C391" s="70">
        <v>131</v>
      </c>
      <c r="D391" s="70" t="s">
        <v>1537</v>
      </c>
      <c r="E391" s="70" t="s">
        <v>1470</v>
      </c>
      <c r="F391" s="70" t="s">
        <v>186</v>
      </c>
      <c r="G391" s="70" t="s">
        <v>1182</v>
      </c>
      <c r="H391" s="70">
        <v>30</v>
      </c>
      <c r="I391" s="70" t="s">
        <v>40</v>
      </c>
      <c r="J391" s="198">
        <v>30</v>
      </c>
      <c r="K391" s="70" t="s">
        <v>1538</v>
      </c>
      <c r="L391" s="197">
        <v>43191</v>
      </c>
      <c r="M391" s="197">
        <v>43313</v>
      </c>
      <c r="N391" s="70" t="s">
        <v>1173</v>
      </c>
      <c r="O391" s="70" t="s">
        <v>864</v>
      </c>
    </row>
    <row r="392" ht="24" spans="1:15">
      <c r="A392" s="21"/>
      <c r="B392" s="188" t="s">
        <v>1176</v>
      </c>
      <c r="C392" s="70">
        <v>132</v>
      </c>
      <c r="D392" s="70" t="s">
        <v>1539</v>
      </c>
      <c r="E392" s="70" t="s">
        <v>1470</v>
      </c>
      <c r="F392" s="70" t="s">
        <v>1540</v>
      </c>
      <c r="G392" s="70" t="s">
        <v>1182</v>
      </c>
      <c r="H392" s="70">
        <v>30</v>
      </c>
      <c r="I392" s="70" t="s">
        <v>40</v>
      </c>
      <c r="J392" s="198">
        <v>30</v>
      </c>
      <c r="K392" s="70" t="s">
        <v>1541</v>
      </c>
      <c r="L392" s="197">
        <v>43191</v>
      </c>
      <c r="M392" s="197">
        <v>43313</v>
      </c>
      <c r="N392" s="70" t="s">
        <v>1173</v>
      </c>
      <c r="O392" s="70" t="s">
        <v>864</v>
      </c>
    </row>
    <row r="393" ht="24" spans="1:15">
      <c r="A393" s="21"/>
      <c r="B393" s="188" t="s">
        <v>1176</v>
      </c>
      <c r="C393" s="70">
        <v>133</v>
      </c>
      <c r="D393" s="70" t="s">
        <v>1542</v>
      </c>
      <c r="E393" s="70" t="s">
        <v>1470</v>
      </c>
      <c r="F393" s="70" t="s">
        <v>1543</v>
      </c>
      <c r="G393" s="70" t="s">
        <v>1182</v>
      </c>
      <c r="H393" s="70">
        <v>34.4</v>
      </c>
      <c r="I393" s="70" t="s">
        <v>40</v>
      </c>
      <c r="J393" s="198">
        <v>34.4</v>
      </c>
      <c r="K393" s="70" t="s">
        <v>1544</v>
      </c>
      <c r="L393" s="197">
        <v>43191</v>
      </c>
      <c r="M393" s="197">
        <v>43313</v>
      </c>
      <c r="N393" s="70" t="s">
        <v>1173</v>
      </c>
      <c r="O393" s="70" t="s">
        <v>864</v>
      </c>
    </row>
    <row r="394" ht="24" spans="1:15">
      <c r="A394" s="21"/>
      <c r="B394" s="188" t="s">
        <v>1176</v>
      </c>
      <c r="C394" s="70">
        <v>134</v>
      </c>
      <c r="D394" s="70" t="s">
        <v>1545</v>
      </c>
      <c r="E394" s="70" t="s">
        <v>1470</v>
      </c>
      <c r="F394" s="70" t="s">
        <v>1546</v>
      </c>
      <c r="G394" s="70" t="s">
        <v>1182</v>
      </c>
      <c r="H394" s="70">
        <v>30</v>
      </c>
      <c r="I394" s="70" t="s">
        <v>40</v>
      </c>
      <c r="J394" s="198">
        <v>30</v>
      </c>
      <c r="K394" s="70" t="s">
        <v>1547</v>
      </c>
      <c r="L394" s="197">
        <v>43191</v>
      </c>
      <c r="M394" s="197">
        <v>43313</v>
      </c>
      <c r="N394" s="70" t="s">
        <v>1173</v>
      </c>
      <c r="O394" s="70" t="s">
        <v>864</v>
      </c>
    </row>
    <row r="395" ht="24" spans="1:15">
      <c r="A395" s="21"/>
      <c r="B395" s="188" t="s">
        <v>1176</v>
      </c>
      <c r="C395" s="70">
        <v>135</v>
      </c>
      <c r="D395" s="70" t="s">
        <v>1548</v>
      </c>
      <c r="E395" s="70" t="s">
        <v>1470</v>
      </c>
      <c r="F395" s="70" t="s">
        <v>861</v>
      </c>
      <c r="G395" s="70" t="s">
        <v>1182</v>
      </c>
      <c r="H395" s="70">
        <v>30</v>
      </c>
      <c r="I395" s="70" t="s">
        <v>40</v>
      </c>
      <c r="J395" s="198">
        <v>30</v>
      </c>
      <c r="K395" s="70" t="s">
        <v>1549</v>
      </c>
      <c r="L395" s="197">
        <v>43191</v>
      </c>
      <c r="M395" s="197">
        <v>43313</v>
      </c>
      <c r="N395" s="70" t="s">
        <v>1173</v>
      </c>
      <c r="O395" s="70" t="s">
        <v>864</v>
      </c>
    </row>
    <row r="396" ht="24" spans="1:15">
      <c r="A396" s="21"/>
      <c r="B396" s="188" t="s">
        <v>1176</v>
      </c>
      <c r="C396" s="70">
        <v>136</v>
      </c>
      <c r="D396" s="70" t="s">
        <v>1550</v>
      </c>
      <c r="E396" s="70" t="s">
        <v>1470</v>
      </c>
      <c r="F396" s="70" t="s">
        <v>1551</v>
      </c>
      <c r="G396" s="70" t="s">
        <v>1182</v>
      </c>
      <c r="H396" s="70">
        <v>30</v>
      </c>
      <c r="I396" s="70" t="s">
        <v>40</v>
      </c>
      <c r="J396" s="198">
        <v>30</v>
      </c>
      <c r="K396" s="70" t="s">
        <v>1290</v>
      </c>
      <c r="L396" s="197">
        <v>43191</v>
      </c>
      <c r="M396" s="197">
        <v>43313</v>
      </c>
      <c r="N396" s="70" t="s">
        <v>1173</v>
      </c>
      <c r="O396" s="70" t="s">
        <v>509</v>
      </c>
    </row>
    <row r="397" ht="24" spans="1:15">
      <c r="A397" s="21"/>
      <c r="B397" s="188" t="s">
        <v>1176</v>
      </c>
      <c r="C397" s="70">
        <v>137</v>
      </c>
      <c r="D397" s="70" t="s">
        <v>1552</v>
      </c>
      <c r="E397" s="70" t="s">
        <v>1470</v>
      </c>
      <c r="F397" s="70" t="s">
        <v>338</v>
      </c>
      <c r="G397" s="70" t="s">
        <v>1182</v>
      </c>
      <c r="H397" s="70">
        <v>30</v>
      </c>
      <c r="I397" s="70" t="s">
        <v>40</v>
      </c>
      <c r="J397" s="198">
        <v>30</v>
      </c>
      <c r="K397" s="70" t="s">
        <v>1394</v>
      </c>
      <c r="L397" s="197">
        <v>43191</v>
      </c>
      <c r="M397" s="197">
        <v>43313</v>
      </c>
      <c r="N397" s="70" t="s">
        <v>1173</v>
      </c>
      <c r="O397" s="70" t="s">
        <v>509</v>
      </c>
    </row>
    <row r="398" ht="24" spans="1:15">
      <c r="A398" s="21"/>
      <c r="B398" s="188" t="s">
        <v>1176</v>
      </c>
      <c r="C398" s="70">
        <v>138</v>
      </c>
      <c r="D398" s="70" t="s">
        <v>1553</v>
      </c>
      <c r="E398" s="70" t="s">
        <v>1470</v>
      </c>
      <c r="F398" s="70" t="s">
        <v>1554</v>
      </c>
      <c r="G398" s="70" t="s">
        <v>1182</v>
      </c>
      <c r="H398" s="70">
        <v>31</v>
      </c>
      <c r="I398" s="70" t="s">
        <v>40</v>
      </c>
      <c r="J398" s="198">
        <v>31</v>
      </c>
      <c r="K398" s="70" t="s">
        <v>1555</v>
      </c>
      <c r="L398" s="197">
        <v>43191</v>
      </c>
      <c r="M398" s="197">
        <v>43313</v>
      </c>
      <c r="N398" s="70" t="s">
        <v>1173</v>
      </c>
      <c r="O398" s="70" t="s">
        <v>509</v>
      </c>
    </row>
    <row r="399" ht="24" spans="1:15">
      <c r="A399" s="21"/>
      <c r="B399" s="188" t="s">
        <v>1176</v>
      </c>
      <c r="C399" s="70">
        <v>139</v>
      </c>
      <c r="D399" s="70" t="s">
        <v>1556</v>
      </c>
      <c r="E399" s="70" t="s">
        <v>1470</v>
      </c>
      <c r="F399" s="70" t="s">
        <v>1557</v>
      </c>
      <c r="G399" s="70" t="s">
        <v>1182</v>
      </c>
      <c r="H399" s="70">
        <v>30</v>
      </c>
      <c r="I399" s="70" t="s">
        <v>40</v>
      </c>
      <c r="J399" s="198">
        <v>30</v>
      </c>
      <c r="K399" s="70" t="s">
        <v>1558</v>
      </c>
      <c r="L399" s="197">
        <v>43191</v>
      </c>
      <c r="M399" s="197">
        <v>43313</v>
      </c>
      <c r="N399" s="70" t="s">
        <v>1173</v>
      </c>
      <c r="O399" s="70" t="s">
        <v>509</v>
      </c>
    </row>
    <row r="400" ht="24" spans="1:15">
      <c r="A400" s="21"/>
      <c r="B400" s="188" t="s">
        <v>1176</v>
      </c>
      <c r="C400" s="70">
        <v>140</v>
      </c>
      <c r="D400" s="70" t="s">
        <v>1559</v>
      </c>
      <c r="E400" s="70" t="s">
        <v>1470</v>
      </c>
      <c r="F400" s="70" t="s">
        <v>732</v>
      </c>
      <c r="G400" s="70" t="s">
        <v>1182</v>
      </c>
      <c r="H400" s="70">
        <v>31</v>
      </c>
      <c r="I400" s="70" t="s">
        <v>40</v>
      </c>
      <c r="J400" s="198">
        <v>31</v>
      </c>
      <c r="K400" s="70" t="s">
        <v>1560</v>
      </c>
      <c r="L400" s="197">
        <v>43191</v>
      </c>
      <c r="M400" s="197">
        <v>43313</v>
      </c>
      <c r="N400" s="70" t="s">
        <v>1173</v>
      </c>
      <c r="O400" s="70" t="s">
        <v>509</v>
      </c>
    </row>
    <row r="401" ht="24" spans="1:15">
      <c r="A401" s="21"/>
      <c r="B401" s="188" t="s">
        <v>1176</v>
      </c>
      <c r="C401" s="70">
        <v>141</v>
      </c>
      <c r="D401" s="70" t="s">
        <v>1561</v>
      </c>
      <c r="E401" s="70" t="s">
        <v>1470</v>
      </c>
      <c r="F401" s="70" t="s">
        <v>737</v>
      </c>
      <c r="G401" s="70" t="s">
        <v>1182</v>
      </c>
      <c r="H401" s="70">
        <v>30</v>
      </c>
      <c r="I401" s="70" t="s">
        <v>40</v>
      </c>
      <c r="J401" s="198">
        <v>30</v>
      </c>
      <c r="K401" s="70" t="s">
        <v>1562</v>
      </c>
      <c r="L401" s="197">
        <v>43191</v>
      </c>
      <c r="M401" s="197">
        <v>43313</v>
      </c>
      <c r="N401" s="70" t="s">
        <v>1173</v>
      </c>
      <c r="O401" s="70" t="s">
        <v>509</v>
      </c>
    </row>
    <row r="402" ht="24" spans="1:15">
      <c r="A402" s="21"/>
      <c r="B402" s="188" t="s">
        <v>1176</v>
      </c>
      <c r="C402" s="70">
        <v>142</v>
      </c>
      <c r="D402" s="70" t="s">
        <v>1563</v>
      </c>
      <c r="E402" s="70" t="s">
        <v>1470</v>
      </c>
      <c r="F402" s="70" t="s">
        <v>507</v>
      </c>
      <c r="G402" s="70" t="s">
        <v>1182</v>
      </c>
      <c r="H402" s="70">
        <v>30</v>
      </c>
      <c r="I402" s="70" t="s">
        <v>40</v>
      </c>
      <c r="J402" s="198">
        <v>30</v>
      </c>
      <c r="K402" s="70" t="s">
        <v>1564</v>
      </c>
      <c r="L402" s="197">
        <v>43191</v>
      </c>
      <c r="M402" s="197">
        <v>43313</v>
      </c>
      <c r="N402" s="70" t="s">
        <v>1173</v>
      </c>
      <c r="O402" s="70" t="s">
        <v>509</v>
      </c>
    </row>
    <row r="403" ht="24" spans="1:15">
      <c r="A403" s="21"/>
      <c r="B403" s="188" t="s">
        <v>1176</v>
      </c>
      <c r="C403" s="70">
        <v>143</v>
      </c>
      <c r="D403" s="70" t="s">
        <v>1565</v>
      </c>
      <c r="E403" s="70" t="s">
        <v>1470</v>
      </c>
      <c r="F403" s="70" t="s">
        <v>1566</v>
      </c>
      <c r="G403" s="70" t="s">
        <v>1182</v>
      </c>
      <c r="H403" s="70">
        <v>30.2</v>
      </c>
      <c r="I403" s="70" t="s">
        <v>40</v>
      </c>
      <c r="J403" s="198">
        <v>30.2</v>
      </c>
      <c r="K403" s="70" t="s">
        <v>1567</v>
      </c>
      <c r="L403" s="197">
        <v>43191</v>
      </c>
      <c r="M403" s="197">
        <v>43313</v>
      </c>
      <c r="N403" s="70" t="s">
        <v>1173</v>
      </c>
      <c r="O403" s="70" t="s">
        <v>493</v>
      </c>
    </row>
    <row r="404" ht="24" spans="1:15">
      <c r="A404" s="21"/>
      <c r="B404" s="188" t="s">
        <v>1176</v>
      </c>
      <c r="C404" s="70">
        <v>144</v>
      </c>
      <c r="D404" s="70" t="s">
        <v>1568</v>
      </c>
      <c r="E404" s="70" t="s">
        <v>1470</v>
      </c>
      <c r="F404" s="70" t="s">
        <v>400</v>
      </c>
      <c r="G404" s="70" t="s">
        <v>1182</v>
      </c>
      <c r="H404" s="70">
        <v>29.95</v>
      </c>
      <c r="I404" s="70" t="s">
        <v>40</v>
      </c>
      <c r="J404" s="198">
        <v>29.95</v>
      </c>
      <c r="K404" s="70" t="s">
        <v>1569</v>
      </c>
      <c r="L404" s="197">
        <v>43191</v>
      </c>
      <c r="M404" s="197">
        <v>43313</v>
      </c>
      <c r="N404" s="70" t="s">
        <v>1173</v>
      </c>
      <c r="O404" s="70" t="s">
        <v>493</v>
      </c>
    </row>
    <row r="405" ht="24" spans="1:15">
      <c r="A405" s="21"/>
      <c r="B405" s="188" t="s">
        <v>1176</v>
      </c>
      <c r="C405" s="70">
        <v>145</v>
      </c>
      <c r="D405" s="70" t="s">
        <v>1570</v>
      </c>
      <c r="E405" s="70" t="s">
        <v>1470</v>
      </c>
      <c r="F405" s="70" t="s">
        <v>667</v>
      </c>
      <c r="G405" s="70" t="s">
        <v>1182</v>
      </c>
      <c r="H405" s="70">
        <v>29.3</v>
      </c>
      <c r="I405" s="70" t="s">
        <v>40</v>
      </c>
      <c r="J405" s="198">
        <v>29.3</v>
      </c>
      <c r="K405" s="70" t="s">
        <v>1571</v>
      </c>
      <c r="L405" s="197">
        <v>43191</v>
      </c>
      <c r="M405" s="197">
        <v>43313</v>
      </c>
      <c r="N405" s="70" t="s">
        <v>1173</v>
      </c>
      <c r="O405" s="70" t="s">
        <v>493</v>
      </c>
    </row>
    <row r="406" ht="24" spans="1:15">
      <c r="A406" s="21"/>
      <c r="B406" s="188" t="s">
        <v>1176</v>
      </c>
      <c r="C406" s="70">
        <v>146</v>
      </c>
      <c r="D406" s="70" t="s">
        <v>1572</v>
      </c>
      <c r="E406" s="70" t="s">
        <v>1470</v>
      </c>
      <c r="F406" s="70" t="s">
        <v>1573</v>
      </c>
      <c r="G406" s="70" t="s">
        <v>1182</v>
      </c>
      <c r="H406" s="70">
        <v>30</v>
      </c>
      <c r="I406" s="70" t="s">
        <v>40</v>
      </c>
      <c r="J406" s="198">
        <v>30</v>
      </c>
      <c r="K406" s="70" t="s">
        <v>1574</v>
      </c>
      <c r="L406" s="197">
        <v>43191</v>
      </c>
      <c r="M406" s="197">
        <v>43313</v>
      </c>
      <c r="N406" s="70" t="s">
        <v>1173</v>
      </c>
      <c r="O406" s="70" t="s">
        <v>493</v>
      </c>
    </row>
    <row r="407" ht="24" spans="1:15">
      <c r="A407" s="21"/>
      <c r="B407" s="188" t="s">
        <v>1176</v>
      </c>
      <c r="C407" s="70">
        <v>147</v>
      </c>
      <c r="D407" s="70" t="s">
        <v>1575</v>
      </c>
      <c r="E407" s="70" t="s">
        <v>1470</v>
      </c>
      <c r="F407" s="70" t="s">
        <v>674</v>
      </c>
      <c r="G407" s="70" t="s">
        <v>1182</v>
      </c>
      <c r="H407" s="70">
        <v>26.4</v>
      </c>
      <c r="I407" s="70" t="s">
        <v>40</v>
      </c>
      <c r="J407" s="198">
        <v>26.4</v>
      </c>
      <c r="K407" s="70" t="s">
        <v>1222</v>
      </c>
      <c r="L407" s="197">
        <v>43191</v>
      </c>
      <c r="M407" s="197">
        <v>43313</v>
      </c>
      <c r="N407" s="70" t="s">
        <v>1173</v>
      </c>
      <c r="O407" s="70" t="s">
        <v>493</v>
      </c>
    </row>
    <row r="408" ht="24" spans="1:15">
      <c r="A408" s="21"/>
      <c r="B408" s="188" t="s">
        <v>1176</v>
      </c>
      <c r="C408" s="70">
        <v>148</v>
      </c>
      <c r="D408" s="70" t="s">
        <v>1576</v>
      </c>
      <c r="E408" s="70" t="s">
        <v>1470</v>
      </c>
      <c r="F408" s="70" t="s">
        <v>1577</v>
      </c>
      <c r="G408" s="70" t="s">
        <v>1182</v>
      </c>
      <c r="H408" s="70">
        <v>29.45</v>
      </c>
      <c r="I408" s="70" t="s">
        <v>40</v>
      </c>
      <c r="J408" s="198">
        <v>29.45</v>
      </c>
      <c r="K408" s="70" t="s">
        <v>1578</v>
      </c>
      <c r="L408" s="197">
        <v>43191</v>
      </c>
      <c r="M408" s="197">
        <v>43313</v>
      </c>
      <c r="N408" s="70" t="s">
        <v>1173</v>
      </c>
      <c r="O408" s="70" t="s">
        <v>493</v>
      </c>
    </row>
    <row r="409" ht="24" spans="1:15">
      <c r="A409" s="21"/>
      <c r="B409" s="188" t="s">
        <v>1176</v>
      </c>
      <c r="C409" s="70">
        <v>149</v>
      </c>
      <c r="D409" s="70" t="s">
        <v>1579</v>
      </c>
      <c r="E409" s="70" t="s">
        <v>1470</v>
      </c>
      <c r="F409" s="70" t="s">
        <v>96</v>
      </c>
      <c r="G409" s="70" t="s">
        <v>1182</v>
      </c>
      <c r="H409" s="70">
        <v>30.4</v>
      </c>
      <c r="I409" s="70" t="s">
        <v>40</v>
      </c>
      <c r="J409" s="198">
        <v>30.4</v>
      </c>
      <c r="K409" s="70" t="s">
        <v>1580</v>
      </c>
      <c r="L409" s="197">
        <v>43191</v>
      </c>
      <c r="M409" s="197">
        <v>43313</v>
      </c>
      <c r="N409" s="70" t="s">
        <v>1173</v>
      </c>
      <c r="O409" s="70" t="s">
        <v>493</v>
      </c>
    </row>
    <row r="410" ht="24" spans="1:15">
      <c r="A410" s="21"/>
      <c r="B410" s="188" t="s">
        <v>1176</v>
      </c>
      <c r="C410" s="70">
        <v>150</v>
      </c>
      <c r="D410" s="70" t="s">
        <v>1581</v>
      </c>
      <c r="E410" s="70" t="s">
        <v>1470</v>
      </c>
      <c r="F410" s="70" t="s">
        <v>1582</v>
      </c>
      <c r="G410" s="70" t="s">
        <v>1182</v>
      </c>
      <c r="H410" s="70">
        <v>31.6</v>
      </c>
      <c r="I410" s="70" t="s">
        <v>40</v>
      </c>
      <c r="J410" s="198">
        <v>31.6</v>
      </c>
      <c r="K410" s="70" t="s">
        <v>1583</v>
      </c>
      <c r="L410" s="197">
        <v>43191</v>
      </c>
      <c r="M410" s="197">
        <v>43313</v>
      </c>
      <c r="N410" s="70" t="s">
        <v>1173</v>
      </c>
      <c r="O410" s="70" t="s">
        <v>642</v>
      </c>
    </row>
    <row r="411" ht="24" spans="1:15">
      <c r="A411" s="21"/>
      <c r="B411" s="188" t="s">
        <v>1176</v>
      </c>
      <c r="C411" s="70">
        <v>151</v>
      </c>
      <c r="D411" s="70" t="s">
        <v>1458</v>
      </c>
      <c r="E411" s="70" t="s">
        <v>1470</v>
      </c>
      <c r="F411" s="70" t="s">
        <v>1584</v>
      </c>
      <c r="G411" s="70" t="s">
        <v>1182</v>
      </c>
      <c r="H411" s="70">
        <v>31</v>
      </c>
      <c r="I411" s="70" t="s">
        <v>40</v>
      </c>
      <c r="J411" s="198">
        <v>31</v>
      </c>
      <c r="K411" s="70" t="s">
        <v>1585</v>
      </c>
      <c r="L411" s="197">
        <v>43191</v>
      </c>
      <c r="M411" s="197">
        <v>43313</v>
      </c>
      <c r="N411" s="70" t="s">
        <v>1173</v>
      </c>
      <c r="O411" s="70" t="s">
        <v>642</v>
      </c>
    </row>
    <row r="412" ht="24" spans="1:15">
      <c r="A412" s="21"/>
      <c r="B412" s="188" t="s">
        <v>1176</v>
      </c>
      <c r="C412" s="70">
        <v>152</v>
      </c>
      <c r="D412" s="70" t="s">
        <v>1586</v>
      </c>
      <c r="E412" s="70" t="s">
        <v>1470</v>
      </c>
      <c r="F412" s="70" t="s">
        <v>114</v>
      </c>
      <c r="G412" s="70" t="s">
        <v>1182</v>
      </c>
      <c r="H412" s="70">
        <v>34</v>
      </c>
      <c r="I412" s="70" t="s">
        <v>40</v>
      </c>
      <c r="J412" s="198">
        <v>34</v>
      </c>
      <c r="K412" s="70" t="s">
        <v>1587</v>
      </c>
      <c r="L412" s="197">
        <v>43191</v>
      </c>
      <c r="M412" s="197">
        <v>43313</v>
      </c>
      <c r="N412" s="70" t="s">
        <v>1173</v>
      </c>
      <c r="O412" s="70" t="s">
        <v>642</v>
      </c>
    </row>
    <row r="413" ht="24" spans="1:15">
      <c r="A413" s="21"/>
      <c r="B413" s="188" t="s">
        <v>1176</v>
      </c>
      <c r="C413" s="70">
        <v>153</v>
      </c>
      <c r="D413" s="70" t="s">
        <v>1588</v>
      </c>
      <c r="E413" s="70" t="s">
        <v>1470</v>
      </c>
      <c r="F413" s="70" t="s">
        <v>1589</v>
      </c>
      <c r="G413" s="70" t="s">
        <v>1182</v>
      </c>
      <c r="H413" s="70">
        <v>30.1</v>
      </c>
      <c r="I413" s="70" t="s">
        <v>40</v>
      </c>
      <c r="J413" s="198">
        <v>30.1</v>
      </c>
      <c r="K413" s="70" t="s">
        <v>1403</v>
      </c>
      <c r="L413" s="197">
        <v>43191</v>
      </c>
      <c r="M413" s="197">
        <v>43313</v>
      </c>
      <c r="N413" s="70" t="s">
        <v>1173</v>
      </c>
      <c r="O413" s="70" t="s">
        <v>642</v>
      </c>
    </row>
    <row r="414" ht="24" spans="1:15">
      <c r="A414" s="21"/>
      <c r="B414" s="188" t="s">
        <v>1176</v>
      </c>
      <c r="C414" s="70">
        <v>154</v>
      </c>
      <c r="D414" s="70" t="s">
        <v>1590</v>
      </c>
      <c r="E414" s="70" t="s">
        <v>1470</v>
      </c>
      <c r="F414" s="70" t="s">
        <v>1591</v>
      </c>
      <c r="G414" s="70" t="s">
        <v>1182</v>
      </c>
      <c r="H414" s="70">
        <v>30</v>
      </c>
      <c r="I414" s="70" t="s">
        <v>40</v>
      </c>
      <c r="J414" s="198">
        <v>30</v>
      </c>
      <c r="K414" s="70" t="s">
        <v>1592</v>
      </c>
      <c r="L414" s="197">
        <v>43191</v>
      </c>
      <c r="M414" s="197">
        <v>43313</v>
      </c>
      <c r="N414" s="70" t="s">
        <v>1173</v>
      </c>
      <c r="O414" s="70" t="s">
        <v>642</v>
      </c>
    </row>
    <row r="415" ht="24" spans="1:15">
      <c r="A415" s="21"/>
      <c r="B415" s="188" t="s">
        <v>1176</v>
      </c>
      <c r="C415" s="70">
        <v>155</v>
      </c>
      <c r="D415" s="70" t="s">
        <v>1593</v>
      </c>
      <c r="E415" s="70" t="s">
        <v>1470</v>
      </c>
      <c r="F415" s="70" t="s">
        <v>1163</v>
      </c>
      <c r="G415" s="70" t="s">
        <v>1182</v>
      </c>
      <c r="H415" s="70">
        <v>30.37</v>
      </c>
      <c r="I415" s="70" t="s">
        <v>40</v>
      </c>
      <c r="J415" s="198">
        <v>30.37</v>
      </c>
      <c r="K415" s="70" t="s">
        <v>1594</v>
      </c>
      <c r="L415" s="197">
        <v>43191</v>
      </c>
      <c r="M415" s="197">
        <v>43313</v>
      </c>
      <c r="N415" s="70" t="s">
        <v>1173</v>
      </c>
      <c r="O415" s="70" t="s">
        <v>642</v>
      </c>
    </row>
    <row r="416" ht="24" spans="1:15">
      <c r="A416" s="21"/>
      <c r="B416" s="188" t="s">
        <v>1176</v>
      </c>
      <c r="C416" s="70">
        <v>156</v>
      </c>
      <c r="D416" s="70" t="s">
        <v>1595</v>
      </c>
      <c r="E416" s="70" t="s">
        <v>1470</v>
      </c>
      <c r="F416" s="70" t="s">
        <v>800</v>
      </c>
      <c r="G416" s="70" t="s">
        <v>1182</v>
      </c>
      <c r="H416" s="70">
        <v>32.43</v>
      </c>
      <c r="I416" s="70" t="s">
        <v>40</v>
      </c>
      <c r="J416" s="198">
        <v>32.43</v>
      </c>
      <c r="K416" s="70" t="s">
        <v>1596</v>
      </c>
      <c r="L416" s="197">
        <v>43191</v>
      </c>
      <c r="M416" s="197">
        <v>43313</v>
      </c>
      <c r="N416" s="70" t="s">
        <v>1173</v>
      </c>
      <c r="O416" s="70" t="s">
        <v>642</v>
      </c>
    </row>
    <row r="417" ht="24" spans="1:15">
      <c r="A417" s="21"/>
      <c r="B417" s="188" t="s">
        <v>1176</v>
      </c>
      <c r="C417" s="70">
        <v>157</v>
      </c>
      <c r="D417" s="70" t="s">
        <v>1597</v>
      </c>
      <c r="E417" s="70" t="s">
        <v>1470</v>
      </c>
      <c r="F417" s="70" t="s">
        <v>1598</v>
      </c>
      <c r="G417" s="70" t="s">
        <v>1182</v>
      </c>
      <c r="H417" s="70">
        <v>31</v>
      </c>
      <c r="I417" s="70" t="s">
        <v>40</v>
      </c>
      <c r="J417" s="198">
        <v>31</v>
      </c>
      <c r="K417" s="70" t="s">
        <v>1487</v>
      </c>
      <c r="L417" s="197">
        <v>43191</v>
      </c>
      <c r="M417" s="197">
        <v>43313</v>
      </c>
      <c r="N417" s="70" t="s">
        <v>1173</v>
      </c>
      <c r="O417" s="70" t="s">
        <v>642</v>
      </c>
    </row>
    <row r="418" ht="24" spans="1:15">
      <c r="A418" s="21"/>
      <c r="B418" s="188" t="s">
        <v>1176</v>
      </c>
      <c r="C418" s="70">
        <v>158</v>
      </c>
      <c r="D418" s="70" t="s">
        <v>1599</v>
      </c>
      <c r="E418" s="70" t="s">
        <v>1470</v>
      </c>
      <c r="F418" s="70" t="s">
        <v>1066</v>
      </c>
      <c r="G418" s="70" t="s">
        <v>1182</v>
      </c>
      <c r="H418" s="70">
        <v>31.02</v>
      </c>
      <c r="I418" s="70" t="s">
        <v>40</v>
      </c>
      <c r="J418" s="198">
        <v>31.02</v>
      </c>
      <c r="K418" s="70" t="s">
        <v>1600</v>
      </c>
      <c r="L418" s="197">
        <v>43191</v>
      </c>
      <c r="M418" s="197">
        <v>43313</v>
      </c>
      <c r="N418" s="70" t="s">
        <v>1173</v>
      </c>
      <c r="O418" s="70" t="s">
        <v>642</v>
      </c>
    </row>
    <row r="419" ht="24" spans="1:15">
      <c r="A419" s="21"/>
      <c r="B419" s="188" t="s">
        <v>1176</v>
      </c>
      <c r="C419" s="70">
        <v>159</v>
      </c>
      <c r="D419" s="70" t="s">
        <v>1601</v>
      </c>
      <c r="E419" s="70" t="s">
        <v>1470</v>
      </c>
      <c r="F419" s="70" t="s">
        <v>795</v>
      </c>
      <c r="G419" s="70" t="s">
        <v>1182</v>
      </c>
      <c r="H419" s="70">
        <v>30</v>
      </c>
      <c r="I419" s="70" t="s">
        <v>40</v>
      </c>
      <c r="J419" s="198">
        <v>30</v>
      </c>
      <c r="K419" s="70" t="s">
        <v>1602</v>
      </c>
      <c r="L419" s="197">
        <v>43191</v>
      </c>
      <c r="M419" s="197">
        <v>43313</v>
      </c>
      <c r="N419" s="70" t="s">
        <v>1173</v>
      </c>
      <c r="O419" s="70" t="s">
        <v>642</v>
      </c>
    </row>
    <row r="420" ht="24" spans="1:15">
      <c r="A420" s="21"/>
      <c r="B420" s="188" t="s">
        <v>1176</v>
      </c>
      <c r="C420" s="70">
        <v>160</v>
      </c>
      <c r="D420" s="70" t="s">
        <v>1603</v>
      </c>
      <c r="E420" s="70" t="s">
        <v>1470</v>
      </c>
      <c r="F420" s="70" t="s">
        <v>393</v>
      </c>
      <c r="G420" s="70" t="s">
        <v>1182</v>
      </c>
      <c r="H420" s="70">
        <v>31</v>
      </c>
      <c r="I420" s="70" t="s">
        <v>40</v>
      </c>
      <c r="J420" s="198">
        <v>31</v>
      </c>
      <c r="K420" s="70" t="s">
        <v>1604</v>
      </c>
      <c r="L420" s="197">
        <v>43191</v>
      </c>
      <c r="M420" s="197">
        <v>43313</v>
      </c>
      <c r="N420" s="70" t="s">
        <v>1173</v>
      </c>
      <c r="O420" s="70" t="s">
        <v>526</v>
      </c>
    </row>
    <row r="421" ht="24" spans="1:15">
      <c r="A421" s="21"/>
      <c r="B421" s="188" t="s">
        <v>1176</v>
      </c>
      <c r="C421" s="70">
        <v>161</v>
      </c>
      <c r="D421" s="70" t="s">
        <v>1605</v>
      </c>
      <c r="E421" s="70" t="s">
        <v>1470</v>
      </c>
      <c r="F421" s="70" t="s">
        <v>202</v>
      </c>
      <c r="G421" s="70" t="s">
        <v>1182</v>
      </c>
      <c r="H421" s="70">
        <v>31.05</v>
      </c>
      <c r="I421" s="70" t="s">
        <v>40</v>
      </c>
      <c r="J421" s="198">
        <v>31.05</v>
      </c>
      <c r="K421" s="70" t="s">
        <v>1606</v>
      </c>
      <c r="L421" s="197">
        <v>43191</v>
      </c>
      <c r="M421" s="197">
        <v>43313</v>
      </c>
      <c r="N421" s="70" t="s">
        <v>1173</v>
      </c>
      <c r="O421" s="70" t="s">
        <v>526</v>
      </c>
    </row>
    <row r="422" ht="24" spans="1:15">
      <c r="A422" s="21"/>
      <c r="B422" s="188" t="s">
        <v>1176</v>
      </c>
      <c r="C422" s="70">
        <v>162</v>
      </c>
      <c r="D422" s="70" t="s">
        <v>1607</v>
      </c>
      <c r="E422" s="70" t="s">
        <v>1470</v>
      </c>
      <c r="F422" s="70" t="s">
        <v>1608</v>
      </c>
      <c r="G422" s="70" t="s">
        <v>1182</v>
      </c>
      <c r="H422" s="70">
        <v>31</v>
      </c>
      <c r="I422" s="70" t="s">
        <v>40</v>
      </c>
      <c r="J422" s="198">
        <v>31</v>
      </c>
      <c r="K422" s="70" t="s">
        <v>1609</v>
      </c>
      <c r="L422" s="197">
        <v>43191</v>
      </c>
      <c r="M422" s="197">
        <v>43313</v>
      </c>
      <c r="N422" s="70" t="s">
        <v>1173</v>
      </c>
      <c r="O422" s="70" t="s">
        <v>526</v>
      </c>
    </row>
    <row r="423" ht="24" spans="1:15">
      <c r="A423" s="21"/>
      <c r="B423" s="188" t="s">
        <v>1176</v>
      </c>
      <c r="C423" s="70">
        <v>163</v>
      </c>
      <c r="D423" s="70" t="s">
        <v>1610</v>
      </c>
      <c r="E423" s="70" t="s">
        <v>1470</v>
      </c>
      <c r="F423" s="70" t="s">
        <v>902</v>
      </c>
      <c r="G423" s="70" t="s">
        <v>1182</v>
      </c>
      <c r="H423" s="70">
        <v>31</v>
      </c>
      <c r="I423" s="70" t="s">
        <v>40</v>
      </c>
      <c r="J423" s="198">
        <v>31</v>
      </c>
      <c r="K423" s="70" t="s">
        <v>1611</v>
      </c>
      <c r="L423" s="197">
        <v>43191</v>
      </c>
      <c r="M423" s="197">
        <v>43313</v>
      </c>
      <c r="N423" s="70" t="s">
        <v>1173</v>
      </c>
      <c r="O423" s="70" t="s">
        <v>526</v>
      </c>
    </row>
    <row r="424" ht="24" spans="1:15">
      <c r="A424" s="21"/>
      <c r="B424" s="188" t="s">
        <v>1176</v>
      </c>
      <c r="C424" s="70">
        <v>164</v>
      </c>
      <c r="D424" s="70" t="s">
        <v>1612</v>
      </c>
      <c r="E424" s="70" t="s">
        <v>1470</v>
      </c>
      <c r="F424" s="70" t="s">
        <v>1613</v>
      </c>
      <c r="G424" s="70" t="s">
        <v>1182</v>
      </c>
      <c r="H424" s="70">
        <v>31.04</v>
      </c>
      <c r="I424" s="70" t="s">
        <v>40</v>
      </c>
      <c r="J424" s="198">
        <v>31.04</v>
      </c>
      <c r="K424" s="70" t="s">
        <v>1614</v>
      </c>
      <c r="L424" s="197">
        <v>43191</v>
      </c>
      <c r="M424" s="197">
        <v>43313</v>
      </c>
      <c r="N424" s="70" t="s">
        <v>1173</v>
      </c>
      <c r="O424" s="70" t="s">
        <v>468</v>
      </c>
    </row>
    <row r="425" ht="24" spans="1:15">
      <c r="A425" s="21"/>
      <c r="B425" s="188" t="s">
        <v>1176</v>
      </c>
      <c r="C425" s="70">
        <v>165</v>
      </c>
      <c r="D425" s="70" t="s">
        <v>1615</v>
      </c>
      <c r="E425" s="70" t="s">
        <v>1470</v>
      </c>
      <c r="F425" s="70" t="s">
        <v>885</v>
      </c>
      <c r="G425" s="70" t="s">
        <v>1182</v>
      </c>
      <c r="H425" s="70">
        <v>31</v>
      </c>
      <c r="I425" s="70" t="s">
        <v>40</v>
      </c>
      <c r="J425" s="198">
        <v>31</v>
      </c>
      <c r="K425" s="70" t="s">
        <v>1616</v>
      </c>
      <c r="L425" s="197">
        <v>43191</v>
      </c>
      <c r="M425" s="197">
        <v>43313</v>
      </c>
      <c r="N425" s="70" t="s">
        <v>1173</v>
      </c>
      <c r="O425" s="70" t="s">
        <v>468</v>
      </c>
    </row>
    <row r="426" ht="24" spans="1:15">
      <c r="A426" s="21"/>
      <c r="B426" s="188" t="s">
        <v>1176</v>
      </c>
      <c r="C426" s="70">
        <v>166</v>
      </c>
      <c r="D426" s="70" t="s">
        <v>1617</v>
      </c>
      <c r="E426" s="70" t="s">
        <v>1470</v>
      </c>
      <c r="F426" s="70" t="s">
        <v>131</v>
      </c>
      <c r="G426" s="70" t="s">
        <v>1182</v>
      </c>
      <c r="H426" s="70">
        <v>31</v>
      </c>
      <c r="I426" s="70" t="s">
        <v>40</v>
      </c>
      <c r="J426" s="198">
        <v>31</v>
      </c>
      <c r="K426" s="70" t="s">
        <v>1618</v>
      </c>
      <c r="L426" s="197">
        <v>43191</v>
      </c>
      <c r="M426" s="197">
        <v>43313</v>
      </c>
      <c r="N426" s="70" t="s">
        <v>1173</v>
      </c>
      <c r="O426" s="70" t="s">
        <v>468</v>
      </c>
    </row>
    <row r="427" ht="24" spans="1:15">
      <c r="A427" s="21"/>
      <c r="B427" s="188" t="s">
        <v>1176</v>
      </c>
      <c r="C427" s="70">
        <v>167</v>
      </c>
      <c r="D427" s="70" t="s">
        <v>1619</v>
      </c>
      <c r="E427" s="70" t="s">
        <v>1470</v>
      </c>
      <c r="F427" s="70" t="s">
        <v>890</v>
      </c>
      <c r="G427" s="70" t="s">
        <v>1182</v>
      </c>
      <c r="H427" s="70">
        <v>31.8</v>
      </c>
      <c r="I427" s="70" t="s">
        <v>40</v>
      </c>
      <c r="J427" s="198">
        <v>31.8</v>
      </c>
      <c r="K427" s="70" t="s">
        <v>1385</v>
      </c>
      <c r="L427" s="197">
        <v>43191</v>
      </c>
      <c r="M427" s="197">
        <v>43313</v>
      </c>
      <c r="N427" s="70" t="s">
        <v>1173</v>
      </c>
      <c r="O427" s="70" t="s">
        <v>468</v>
      </c>
    </row>
    <row r="428" ht="24" spans="1:15">
      <c r="A428" s="21"/>
      <c r="B428" s="188" t="s">
        <v>1176</v>
      </c>
      <c r="C428" s="70">
        <v>168</v>
      </c>
      <c r="D428" s="70" t="s">
        <v>1620</v>
      </c>
      <c r="E428" s="70" t="s">
        <v>1470</v>
      </c>
      <c r="F428" s="70" t="s">
        <v>1621</v>
      </c>
      <c r="G428" s="70" t="s">
        <v>1182</v>
      </c>
      <c r="H428" s="70">
        <v>31.1</v>
      </c>
      <c r="I428" s="70" t="s">
        <v>40</v>
      </c>
      <c r="J428" s="198">
        <v>31.1</v>
      </c>
      <c r="K428" s="70" t="s">
        <v>1622</v>
      </c>
      <c r="L428" s="197">
        <v>43191</v>
      </c>
      <c r="M428" s="197">
        <v>43313</v>
      </c>
      <c r="N428" s="70" t="s">
        <v>1173</v>
      </c>
      <c r="O428" s="70" t="s">
        <v>468</v>
      </c>
    </row>
    <row r="429" ht="24" spans="1:15">
      <c r="A429" s="21"/>
      <c r="B429" s="188" t="s">
        <v>1176</v>
      </c>
      <c r="C429" s="70">
        <v>169</v>
      </c>
      <c r="D429" s="70" t="s">
        <v>1465</v>
      </c>
      <c r="E429" s="70" t="s">
        <v>1470</v>
      </c>
      <c r="F429" s="70" t="s">
        <v>632</v>
      </c>
      <c r="G429" s="70" t="s">
        <v>1182</v>
      </c>
      <c r="H429" s="70">
        <v>34.2</v>
      </c>
      <c r="I429" s="70" t="s">
        <v>40</v>
      </c>
      <c r="J429" s="198">
        <v>34.2</v>
      </c>
      <c r="K429" s="70" t="s">
        <v>1466</v>
      </c>
      <c r="L429" s="197">
        <v>43191</v>
      </c>
      <c r="M429" s="197">
        <v>43313</v>
      </c>
      <c r="N429" s="70" t="s">
        <v>1173</v>
      </c>
      <c r="O429" s="70" t="s">
        <v>468</v>
      </c>
    </row>
    <row r="430" ht="24" spans="1:15">
      <c r="A430" s="21"/>
      <c r="B430" s="188" t="s">
        <v>1176</v>
      </c>
      <c r="C430" s="70">
        <v>170</v>
      </c>
      <c r="D430" s="70" t="s">
        <v>1623</v>
      </c>
      <c r="E430" s="70" t="s">
        <v>1470</v>
      </c>
      <c r="F430" s="70" t="s">
        <v>1624</v>
      </c>
      <c r="G430" s="70" t="s">
        <v>1182</v>
      </c>
      <c r="H430" s="70">
        <v>31.1</v>
      </c>
      <c r="I430" s="70" t="s">
        <v>40</v>
      </c>
      <c r="J430" s="198">
        <v>31.1</v>
      </c>
      <c r="K430" s="70" t="s">
        <v>1625</v>
      </c>
      <c r="L430" s="197">
        <v>43191</v>
      </c>
      <c r="M430" s="197">
        <v>43313</v>
      </c>
      <c r="N430" s="70" t="s">
        <v>1173</v>
      </c>
      <c r="O430" s="70" t="s">
        <v>468</v>
      </c>
    </row>
    <row r="431" ht="24" spans="1:15">
      <c r="A431" s="21"/>
      <c r="B431" s="188" t="s">
        <v>1176</v>
      </c>
      <c r="C431" s="70">
        <v>171</v>
      </c>
      <c r="D431" s="70" t="s">
        <v>1626</v>
      </c>
      <c r="E431" s="70" t="s">
        <v>1470</v>
      </c>
      <c r="F431" s="70" t="s">
        <v>169</v>
      </c>
      <c r="G431" s="70" t="s">
        <v>1182</v>
      </c>
      <c r="H431" s="70">
        <v>31.1</v>
      </c>
      <c r="I431" s="70" t="s">
        <v>40</v>
      </c>
      <c r="J431" s="198">
        <v>31.1</v>
      </c>
      <c r="K431" s="70" t="s">
        <v>1627</v>
      </c>
      <c r="L431" s="197">
        <v>43191</v>
      </c>
      <c r="M431" s="197">
        <v>43313</v>
      </c>
      <c r="N431" s="70" t="s">
        <v>1173</v>
      </c>
      <c r="O431" s="70" t="s">
        <v>468</v>
      </c>
    </row>
    <row r="432" ht="24" spans="1:15">
      <c r="A432" s="21"/>
      <c r="B432" s="188" t="s">
        <v>1176</v>
      </c>
      <c r="C432" s="70">
        <v>172</v>
      </c>
      <c r="D432" s="70" t="s">
        <v>1628</v>
      </c>
      <c r="E432" s="70" t="s">
        <v>1470</v>
      </c>
      <c r="F432" s="70" t="s">
        <v>1629</v>
      </c>
      <c r="G432" s="70" t="s">
        <v>1182</v>
      </c>
      <c r="H432" s="70">
        <v>30</v>
      </c>
      <c r="I432" s="70" t="s">
        <v>40</v>
      </c>
      <c r="J432" s="198">
        <v>30</v>
      </c>
      <c r="K432" s="70" t="s">
        <v>1630</v>
      </c>
      <c r="L432" s="197">
        <v>43191</v>
      </c>
      <c r="M432" s="197">
        <v>43313</v>
      </c>
      <c r="N432" s="70" t="s">
        <v>1173</v>
      </c>
      <c r="O432" s="70" t="s">
        <v>426</v>
      </c>
    </row>
    <row r="433" ht="24" spans="1:15">
      <c r="A433" s="21"/>
      <c r="B433" s="188" t="s">
        <v>1176</v>
      </c>
      <c r="C433" s="70">
        <v>173</v>
      </c>
      <c r="D433" s="70" t="s">
        <v>1631</v>
      </c>
      <c r="E433" s="70" t="s">
        <v>1470</v>
      </c>
      <c r="F433" s="70" t="s">
        <v>1632</v>
      </c>
      <c r="G433" s="70" t="s">
        <v>1182</v>
      </c>
      <c r="H433" s="70">
        <v>31</v>
      </c>
      <c r="I433" s="70" t="s">
        <v>40</v>
      </c>
      <c r="J433" s="198">
        <v>31</v>
      </c>
      <c r="K433" s="70" t="s">
        <v>1633</v>
      </c>
      <c r="L433" s="197">
        <v>43191</v>
      </c>
      <c r="M433" s="197">
        <v>43313</v>
      </c>
      <c r="N433" s="70" t="s">
        <v>1173</v>
      </c>
      <c r="O433" s="70" t="s">
        <v>426</v>
      </c>
    </row>
    <row r="434" ht="24" spans="1:15">
      <c r="A434" s="21"/>
      <c r="B434" s="188" t="s">
        <v>1176</v>
      </c>
      <c r="C434" s="70">
        <v>174</v>
      </c>
      <c r="D434" s="70" t="s">
        <v>1615</v>
      </c>
      <c r="E434" s="70" t="s">
        <v>1470</v>
      </c>
      <c r="F434" s="70" t="s">
        <v>821</v>
      </c>
      <c r="G434" s="70" t="s">
        <v>1182</v>
      </c>
      <c r="H434" s="70">
        <v>31</v>
      </c>
      <c r="I434" s="70" t="s">
        <v>40</v>
      </c>
      <c r="J434" s="198">
        <v>31</v>
      </c>
      <c r="K434" s="70" t="s">
        <v>1634</v>
      </c>
      <c r="L434" s="197">
        <v>43191</v>
      </c>
      <c r="M434" s="197">
        <v>43313</v>
      </c>
      <c r="N434" s="70" t="s">
        <v>1173</v>
      </c>
      <c r="O434" s="70" t="s">
        <v>426</v>
      </c>
    </row>
    <row r="435" ht="24" spans="1:15">
      <c r="A435" s="21"/>
      <c r="B435" s="188" t="s">
        <v>1176</v>
      </c>
      <c r="C435" s="70">
        <v>175</v>
      </c>
      <c r="D435" s="70" t="s">
        <v>1635</v>
      </c>
      <c r="E435" s="70" t="s">
        <v>1470</v>
      </c>
      <c r="F435" s="70" t="s">
        <v>425</v>
      </c>
      <c r="G435" s="70" t="s">
        <v>1182</v>
      </c>
      <c r="H435" s="70">
        <v>31</v>
      </c>
      <c r="I435" s="70" t="s">
        <v>40</v>
      </c>
      <c r="J435" s="198">
        <v>31</v>
      </c>
      <c r="K435" s="70" t="s">
        <v>1636</v>
      </c>
      <c r="L435" s="197">
        <v>43191</v>
      </c>
      <c r="M435" s="197">
        <v>43313</v>
      </c>
      <c r="N435" s="70" t="s">
        <v>1173</v>
      </c>
      <c r="O435" s="70" t="s">
        <v>426</v>
      </c>
    </row>
    <row r="436" ht="24" spans="1:15">
      <c r="A436" s="21"/>
      <c r="B436" s="188" t="s">
        <v>1176</v>
      </c>
      <c r="C436" s="70">
        <v>176</v>
      </c>
      <c r="D436" s="70" t="s">
        <v>1637</v>
      </c>
      <c r="E436" s="70" t="s">
        <v>1470</v>
      </c>
      <c r="F436" s="70" t="s">
        <v>1638</v>
      </c>
      <c r="G436" s="70" t="s">
        <v>1182</v>
      </c>
      <c r="H436" s="70">
        <v>33.8</v>
      </c>
      <c r="I436" s="70" t="s">
        <v>40</v>
      </c>
      <c r="J436" s="198">
        <v>33.8</v>
      </c>
      <c r="K436" s="70" t="s">
        <v>1639</v>
      </c>
      <c r="L436" s="197">
        <v>43191</v>
      </c>
      <c r="M436" s="197">
        <v>43313</v>
      </c>
      <c r="N436" s="70" t="s">
        <v>1173</v>
      </c>
      <c r="O436" s="70" t="s">
        <v>497</v>
      </c>
    </row>
    <row r="437" ht="24" spans="1:15">
      <c r="A437" s="21"/>
      <c r="B437" s="188" t="s">
        <v>1176</v>
      </c>
      <c r="C437" s="70">
        <v>177</v>
      </c>
      <c r="D437" s="70" t="s">
        <v>1640</v>
      </c>
      <c r="E437" s="70" t="s">
        <v>1470</v>
      </c>
      <c r="F437" s="70" t="s">
        <v>1641</v>
      </c>
      <c r="G437" s="70" t="s">
        <v>1182</v>
      </c>
      <c r="H437" s="70">
        <v>30</v>
      </c>
      <c r="I437" s="70" t="s">
        <v>40</v>
      </c>
      <c r="J437" s="198">
        <v>30</v>
      </c>
      <c r="K437" s="70" t="s">
        <v>1642</v>
      </c>
      <c r="L437" s="197">
        <v>43191</v>
      </c>
      <c r="M437" s="197">
        <v>43313</v>
      </c>
      <c r="N437" s="70" t="s">
        <v>1173</v>
      </c>
      <c r="O437" s="70" t="s">
        <v>497</v>
      </c>
    </row>
    <row r="438" ht="24" spans="1:15">
      <c r="A438" s="21"/>
      <c r="B438" s="188" t="s">
        <v>1176</v>
      </c>
      <c r="C438" s="70">
        <v>178</v>
      </c>
      <c r="D438" s="70" t="s">
        <v>1643</v>
      </c>
      <c r="E438" s="70" t="s">
        <v>1470</v>
      </c>
      <c r="F438" s="70" t="s">
        <v>361</v>
      </c>
      <c r="G438" s="70" t="s">
        <v>1182</v>
      </c>
      <c r="H438" s="70">
        <v>30</v>
      </c>
      <c r="I438" s="70" t="s">
        <v>40</v>
      </c>
      <c r="J438" s="198">
        <v>30</v>
      </c>
      <c r="K438" s="70" t="s">
        <v>1251</v>
      </c>
      <c r="L438" s="197">
        <v>43191</v>
      </c>
      <c r="M438" s="197">
        <v>43313</v>
      </c>
      <c r="N438" s="70" t="s">
        <v>1173</v>
      </c>
      <c r="O438" s="70" t="s">
        <v>497</v>
      </c>
    </row>
    <row r="439" ht="24" spans="1:15">
      <c r="A439" s="21"/>
      <c r="B439" s="188" t="s">
        <v>1176</v>
      </c>
      <c r="C439" s="70">
        <v>179</v>
      </c>
      <c r="D439" s="70" t="s">
        <v>1644</v>
      </c>
      <c r="E439" s="70" t="s">
        <v>1470</v>
      </c>
      <c r="F439" s="70" t="s">
        <v>1645</v>
      </c>
      <c r="G439" s="70" t="s">
        <v>1182</v>
      </c>
      <c r="H439" s="70">
        <v>30</v>
      </c>
      <c r="I439" s="70" t="s">
        <v>40</v>
      </c>
      <c r="J439" s="198">
        <v>30</v>
      </c>
      <c r="K439" s="70" t="s">
        <v>1646</v>
      </c>
      <c r="L439" s="197">
        <v>43191</v>
      </c>
      <c r="M439" s="197">
        <v>43313</v>
      </c>
      <c r="N439" s="70" t="s">
        <v>1173</v>
      </c>
      <c r="O439" s="70" t="s">
        <v>497</v>
      </c>
    </row>
    <row r="440" ht="24" spans="1:15">
      <c r="A440" s="21"/>
      <c r="B440" s="188" t="s">
        <v>1176</v>
      </c>
      <c r="C440" s="70">
        <v>180</v>
      </c>
      <c r="D440" s="70" t="s">
        <v>1647</v>
      </c>
      <c r="E440" s="70" t="s">
        <v>1470</v>
      </c>
      <c r="F440" s="70" t="s">
        <v>661</v>
      </c>
      <c r="G440" s="70" t="s">
        <v>1182</v>
      </c>
      <c r="H440" s="70">
        <v>30</v>
      </c>
      <c r="I440" s="70" t="s">
        <v>40</v>
      </c>
      <c r="J440" s="198">
        <v>30</v>
      </c>
      <c r="K440" s="70" t="s">
        <v>1648</v>
      </c>
      <c r="L440" s="197">
        <v>43191</v>
      </c>
      <c r="M440" s="197">
        <v>43313</v>
      </c>
      <c r="N440" s="70" t="s">
        <v>1173</v>
      </c>
      <c r="O440" s="70" t="s">
        <v>651</v>
      </c>
    </row>
    <row r="441" ht="24" spans="1:15">
      <c r="A441" s="21"/>
      <c r="B441" s="188" t="s">
        <v>1176</v>
      </c>
      <c r="C441" s="70">
        <v>181</v>
      </c>
      <c r="D441" s="70" t="s">
        <v>1649</v>
      </c>
      <c r="E441" s="70" t="s">
        <v>1470</v>
      </c>
      <c r="F441" s="70" t="s">
        <v>1650</v>
      </c>
      <c r="G441" s="70" t="s">
        <v>1182</v>
      </c>
      <c r="H441" s="70">
        <v>30</v>
      </c>
      <c r="I441" s="70" t="s">
        <v>40</v>
      </c>
      <c r="J441" s="198">
        <v>30</v>
      </c>
      <c r="K441" s="70" t="s">
        <v>1651</v>
      </c>
      <c r="L441" s="197">
        <v>43191</v>
      </c>
      <c r="M441" s="197">
        <v>43313</v>
      </c>
      <c r="N441" s="70" t="s">
        <v>1173</v>
      </c>
      <c r="O441" s="70" t="s">
        <v>651</v>
      </c>
    </row>
    <row r="442" ht="24" spans="1:15">
      <c r="A442" s="21"/>
      <c r="B442" s="188" t="s">
        <v>1176</v>
      </c>
      <c r="C442" s="70">
        <v>182</v>
      </c>
      <c r="D442" s="70" t="s">
        <v>1652</v>
      </c>
      <c r="E442" s="70" t="s">
        <v>1470</v>
      </c>
      <c r="F442" s="70" t="s">
        <v>867</v>
      </c>
      <c r="G442" s="70" t="s">
        <v>1182</v>
      </c>
      <c r="H442" s="70">
        <v>30</v>
      </c>
      <c r="I442" s="70" t="s">
        <v>40</v>
      </c>
      <c r="J442" s="198">
        <v>30</v>
      </c>
      <c r="K442" s="70" t="s">
        <v>1653</v>
      </c>
      <c r="L442" s="197">
        <v>43191</v>
      </c>
      <c r="M442" s="197">
        <v>43313</v>
      </c>
      <c r="N442" s="70" t="s">
        <v>1173</v>
      </c>
      <c r="O442" s="70" t="s">
        <v>651</v>
      </c>
    </row>
    <row r="443" ht="24" spans="1:15">
      <c r="A443" s="21"/>
      <c r="B443" s="188" t="s">
        <v>1176</v>
      </c>
      <c r="C443" s="70">
        <v>183</v>
      </c>
      <c r="D443" s="70" t="s">
        <v>1654</v>
      </c>
      <c r="E443" s="70" t="s">
        <v>1470</v>
      </c>
      <c r="F443" s="70" t="s">
        <v>1655</v>
      </c>
      <c r="G443" s="70" t="s">
        <v>1182</v>
      </c>
      <c r="H443" s="70">
        <v>27.7</v>
      </c>
      <c r="I443" s="70" t="s">
        <v>40</v>
      </c>
      <c r="J443" s="198">
        <v>27.7</v>
      </c>
      <c r="K443" s="70" t="s">
        <v>1656</v>
      </c>
      <c r="L443" s="197">
        <v>43191</v>
      </c>
      <c r="M443" s="197">
        <v>43313</v>
      </c>
      <c r="N443" s="70" t="s">
        <v>1173</v>
      </c>
      <c r="O443" s="70" t="s">
        <v>651</v>
      </c>
    </row>
    <row r="444" ht="24" spans="1:15">
      <c r="A444" s="21"/>
      <c r="B444" s="188" t="s">
        <v>1176</v>
      </c>
      <c r="C444" s="70">
        <v>184</v>
      </c>
      <c r="D444" s="70" t="s">
        <v>1657</v>
      </c>
      <c r="E444" s="70" t="s">
        <v>1470</v>
      </c>
      <c r="F444" s="70" t="s">
        <v>655</v>
      </c>
      <c r="G444" s="70" t="s">
        <v>1182</v>
      </c>
      <c r="H444" s="70">
        <v>28.8</v>
      </c>
      <c r="I444" s="70" t="s">
        <v>40</v>
      </c>
      <c r="J444" s="198">
        <v>28.8</v>
      </c>
      <c r="K444" s="70" t="s">
        <v>1658</v>
      </c>
      <c r="L444" s="197">
        <v>43191</v>
      </c>
      <c r="M444" s="197">
        <v>43313</v>
      </c>
      <c r="N444" s="70" t="s">
        <v>1173</v>
      </c>
      <c r="O444" s="70" t="s">
        <v>651</v>
      </c>
    </row>
    <row r="445" ht="24" spans="1:15">
      <c r="A445" s="21"/>
      <c r="B445" s="188" t="s">
        <v>1176</v>
      </c>
      <c r="C445" s="70">
        <v>185</v>
      </c>
      <c r="D445" s="70" t="s">
        <v>1659</v>
      </c>
      <c r="E445" s="70" t="s">
        <v>1470</v>
      </c>
      <c r="F445" s="70" t="s">
        <v>1000</v>
      </c>
      <c r="G445" s="70" t="s">
        <v>1182</v>
      </c>
      <c r="H445" s="70">
        <v>32.1</v>
      </c>
      <c r="I445" s="70" t="s">
        <v>40</v>
      </c>
      <c r="J445" s="198">
        <v>32.1</v>
      </c>
      <c r="K445" s="70" t="s">
        <v>1660</v>
      </c>
      <c r="L445" s="197">
        <v>43191</v>
      </c>
      <c r="M445" s="197">
        <v>43313</v>
      </c>
      <c r="N445" s="70" t="s">
        <v>1173</v>
      </c>
      <c r="O445" s="70" t="s">
        <v>651</v>
      </c>
    </row>
    <row r="446" ht="24" spans="1:15">
      <c r="A446" s="21"/>
      <c r="B446" s="188" t="s">
        <v>1176</v>
      </c>
      <c r="C446" s="70">
        <v>186</v>
      </c>
      <c r="D446" s="70" t="s">
        <v>1661</v>
      </c>
      <c r="E446" s="70" t="s">
        <v>1470</v>
      </c>
      <c r="F446" s="70" t="s">
        <v>1139</v>
      </c>
      <c r="G446" s="70" t="s">
        <v>1182</v>
      </c>
      <c r="H446" s="70">
        <v>30.39</v>
      </c>
      <c r="I446" s="70" t="s">
        <v>40</v>
      </c>
      <c r="J446" s="198">
        <v>30.39</v>
      </c>
      <c r="K446" s="70" t="s">
        <v>1662</v>
      </c>
      <c r="L446" s="197">
        <v>43191</v>
      </c>
      <c r="M446" s="197">
        <v>43313</v>
      </c>
      <c r="N446" s="70" t="s">
        <v>1173</v>
      </c>
      <c r="O446" s="70" t="s">
        <v>651</v>
      </c>
    </row>
    <row r="447" ht="24" spans="1:15">
      <c r="A447" s="21"/>
      <c r="B447" s="188" t="s">
        <v>1176</v>
      </c>
      <c r="C447" s="70">
        <v>187</v>
      </c>
      <c r="D447" s="70" t="s">
        <v>1663</v>
      </c>
      <c r="E447" s="70" t="s">
        <v>1470</v>
      </c>
      <c r="F447" s="70" t="s">
        <v>646</v>
      </c>
      <c r="G447" s="70" t="s">
        <v>1182</v>
      </c>
      <c r="H447" s="70">
        <v>30.06</v>
      </c>
      <c r="I447" s="70" t="s">
        <v>40</v>
      </c>
      <c r="J447" s="198">
        <v>30.06</v>
      </c>
      <c r="K447" s="70" t="s">
        <v>1664</v>
      </c>
      <c r="L447" s="197">
        <v>43191</v>
      </c>
      <c r="M447" s="197">
        <v>43313</v>
      </c>
      <c r="N447" s="70" t="s">
        <v>1173</v>
      </c>
      <c r="O447" s="70" t="s">
        <v>651</v>
      </c>
    </row>
    <row r="448" ht="24" spans="1:15">
      <c r="A448" s="21"/>
      <c r="B448" s="188" t="s">
        <v>1176</v>
      </c>
      <c r="C448" s="70">
        <v>188</v>
      </c>
      <c r="D448" s="70" t="s">
        <v>1665</v>
      </c>
      <c r="E448" s="70" t="s">
        <v>1470</v>
      </c>
      <c r="F448" s="70" t="s">
        <v>1666</v>
      </c>
      <c r="G448" s="70" t="s">
        <v>1182</v>
      </c>
      <c r="H448" s="70">
        <v>30.04</v>
      </c>
      <c r="I448" s="70" t="s">
        <v>40</v>
      </c>
      <c r="J448" s="198">
        <v>30.04</v>
      </c>
      <c r="K448" s="70" t="s">
        <v>1667</v>
      </c>
      <c r="L448" s="197">
        <v>43191</v>
      </c>
      <c r="M448" s="197">
        <v>43313</v>
      </c>
      <c r="N448" s="70" t="s">
        <v>1173</v>
      </c>
      <c r="O448" s="70" t="s">
        <v>436</v>
      </c>
    </row>
    <row r="449" ht="24" spans="1:15">
      <c r="A449" s="21"/>
      <c r="B449" s="188" t="s">
        <v>1176</v>
      </c>
      <c r="C449" s="70">
        <v>189</v>
      </c>
      <c r="D449" s="70" t="s">
        <v>1668</v>
      </c>
      <c r="E449" s="70" t="s">
        <v>1470</v>
      </c>
      <c r="F449" s="70" t="s">
        <v>877</v>
      </c>
      <c r="G449" s="70" t="s">
        <v>1182</v>
      </c>
      <c r="H449" s="70">
        <v>30</v>
      </c>
      <c r="I449" s="70" t="s">
        <v>40</v>
      </c>
      <c r="J449" s="198">
        <v>30</v>
      </c>
      <c r="K449" s="70" t="s">
        <v>1251</v>
      </c>
      <c r="L449" s="197">
        <v>43191</v>
      </c>
      <c r="M449" s="197">
        <v>43313</v>
      </c>
      <c r="N449" s="70" t="s">
        <v>1173</v>
      </c>
      <c r="O449" s="70" t="s">
        <v>436</v>
      </c>
    </row>
    <row r="450" ht="24" spans="1:15">
      <c r="A450" s="21"/>
      <c r="B450" s="188" t="s">
        <v>1176</v>
      </c>
      <c r="C450" s="70">
        <v>190</v>
      </c>
      <c r="D450" s="70" t="s">
        <v>1669</v>
      </c>
      <c r="E450" s="70" t="s">
        <v>1470</v>
      </c>
      <c r="F450" s="70" t="s">
        <v>1670</v>
      </c>
      <c r="G450" s="70" t="s">
        <v>1182</v>
      </c>
      <c r="H450" s="70">
        <v>30</v>
      </c>
      <c r="I450" s="70" t="s">
        <v>40</v>
      </c>
      <c r="J450" s="198">
        <v>30</v>
      </c>
      <c r="K450" s="70" t="s">
        <v>1671</v>
      </c>
      <c r="L450" s="197">
        <v>43191</v>
      </c>
      <c r="M450" s="197">
        <v>43313</v>
      </c>
      <c r="N450" s="70" t="s">
        <v>1173</v>
      </c>
      <c r="O450" s="70" t="s">
        <v>436</v>
      </c>
    </row>
    <row r="451" ht="24" spans="1:15">
      <c r="A451" s="21"/>
      <c r="B451" s="188" t="s">
        <v>1176</v>
      </c>
      <c r="C451" s="70">
        <v>191</v>
      </c>
      <c r="D451" s="70" t="s">
        <v>1672</v>
      </c>
      <c r="E451" s="70" t="s">
        <v>1470</v>
      </c>
      <c r="F451" s="70" t="s">
        <v>1673</v>
      </c>
      <c r="G451" s="70" t="s">
        <v>1182</v>
      </c>
      <c r="H451" s="70">
        <v>31.9</v>
      </c>
      <c r="I451" s="70" t="s">
        <v>40</v>
      </c>
      <c r="J451" s="198">
        <v>31.9</v>
      </c>
      <c r="K451" s="70" t="s">
        <v>1674</v>
      </c>
      <c r="L451" s="197">
        <v>43191</v>
      </c>
      <c r="M451" s="197">
        <v>43313</v>
      </c>
      <c r="N451" s="70" t="s">
        <v>1173</v>
      </c>
      <c r="O451" s="70" t="s">
        <v>436</v>
      </c>
    </row>
    <row r="452" ht="24" spans="1:15">
      <c r="A452" s="21"/>
      <c r="B452" s="188" t="s">
        <v>1176</v>
      </c>
      <c r="C452" s="70">
        <v>192</v>
      </c>
      <c r="D452" s="70" t="s">
        <v>1675</v>
      </c>
      <c r="E452" s="70" t="s">
        <v>1470</v>
      </c>
      <c r="F452" s="70" t="s">
        <v>1676</v>
      </c>
      <c r="G452" s="70" t="s">
        <v>1182</v>
      </c>
      <c r="H452" s="70">
        <v>30</v>
      </c>
      <c r="I452" s="70" t="s">
        <v>40</v>
      </c>
      <c r="J452" s="198">
        <v>30</v>
      </c>
      <c r="K452" s="70" t="s">
        <v>1677</v>
      </c>
      <c r="L452" s="197">
        <v>43191</v>
      </c>
      <c r="M452" s="197">
        <v>43313</v>
      </c>
      <c r="N452" s="70" t="s">
        <v>1173</v>
      </c>
      <c r="O452" s="70" t="s">
        <v>436</v>
      </c>
    </row>
    <row r="453" ht="24" spans="1:15">
      <c r="A453" s="21"/>
      <c r="B453" s="188" t="s">
        <v>1176</v>
      </c>
      <c r="C453" s="70">
        <v>193</v>
      </c>
      <c r="D453" s="70" t="s">
        <v>1678</v>
      </c>
      <c r="E453" s="70" t="s">
        <v>1470</v>
      </c>
      <c r="F453" s="70" t="s">
        <v>1679</v>
      </c>
      <c r="G453" s="70" t="s">
        <v>1182</v>
      </c>
      <c r="H453" s="70">
        <v>30</v>
      </c>
      <c r="I453" s="70" t="s">
        <v>40</v>
      </c>
      <c r="J453" s="198">
        <v>30</v>
      </c>
      <c r="K453" s="70" t="s">
        <v>1680</v>
      </c>
      <c r="L453" s="197">
        <v>43191</v>
      </c>
      <c r="M453" s="197">
        <v>43313</v>
      </c>
      <c r="N453" s="70" t="s">
        <v>1173</v>
      </c>
      <c r="O453" s="70" t="s">
        <v>436</v>
      </c>
    </row>
    <row r="454" ht="24" spans="1:15">
      <c r="A454" s="21"/>
      <c r="B454" s="188" t="s">
        <v>1176</v>
      </c>
      <c r="C454" s="70">
        <v>194</v>
      </c>
      <c r="D454" s="70" t="s">
        <v>1681</v>
      </c>
      <c r="E454" s="70" t="s">
        <v>1470</v>
      </c>
      <c r="F454" s="70" t="s">
        <v>1682</v>
      </c>
      <c r="G454" s="70" t="s">
        <v>1182</v>
      </c>
      <c r="H454" s="70">
        <v>30</v>
      </c>
      <c r="I454" s="70" t="s">
        <v>40</v>
      </c>
      <c r="J454" s="198">
        <v>30</v>
      </c>
      <c r="K454" s="70" t="s">
        <v>1560</v>
      </c>
      <c r="L454" s="197">
        <v>43191</v>
      </c>
      <c r="M454" s="197">
        <v>43313</v>
      </c>
      <c r="N454" s="70" t="s">
        <v>1173</v>
      </c>
      <c r="O454" s="70" t="s">
        <v>436</v>
      </c>
    </row>
    <row r="455" ht="24" spans="1:15">
      <c r="A455" s="21"/>
      <c r="B455" s="188" t="s">
        <v>1176</v>
      </c>
      <c r="C455" s="70">
        <v>195</v>
      </c>
      <c r="D455" s="70" t="s">
        <v>1683</v>
      </c>
      <c r="E455" s="70" t="s">
        <v>1470</v>
      </c>
      <c r="F455" s="70" t="s">
        <v>1167</v>
      </c>
      <c r="G455" s="70" t="s">
        <v>1182</v>
      </c>
      <c r="H455" s="70">
        <v>30</v>
      </c>
      <c r="I455" s="70" t="s">
        <v>40</v>
      </c>
      <c r="J455" s="198">
        <v>30</v>
      </c>
      <c r="K455" s="70" t="s">
        <v>1562</v>
      </c>
      <c r="L455" s="197">
        <v>43191</v>
      </c>
      <c r="M455" s="197">
        <v>43313</v>
      </c>
      <c r="N455" s="70" t="s">
        <v>1173</v>
      </c>
      <c r="O455" s="70" t="s">
        <v>436</v>
      </c>
    </row>
    <row r="456" ht="24" spans="1:15">
      <c r="A456" s="21"/>
      <c r="B456" s="188" t="s">
        <v>1176</v>
      </c>
      <c r="C456" s="70">
        <v>196</v>
      </c>
      <c r="D456" s="70" t="s">
        <v>1684</v>
      </c>
      <c r="E456" s="70" t="s">
        <v>1470</v>
      </c>
      <c r="F456" s="70" t="s">
        <v>1004</v>
      </c>
      <c r="G456" s="70" t="s">
        <v>1182</v>
      </c>
      <c r="H456" s="70">
        <v>31</v>
      </c>
      <c r="I456" s="70" t="s">
        <v>40</v>
      </c>
      <c r="J456" s="198">
        <v>31</v>
      </c>
      <c r="K456" s="70" t="s">
        <v>1685</v>
      </c>
      <c r="L456" s="197">
        <v>43191</v>
      </c>
      <c r="M456" s="197">
        <v>43313</v>
      </c>
      <c r="N456" s="70" t="s">
        <v>1173</v>
      </c>
      <c r="O456" s="70" t="s">
        <v>1131</v>
      </c>
    </row>
    <row r="457" ht="24" spans="1:15">
      <c r="A457" s="21"/>
      <c r="B457" s="188" t="s">
        <v>1176</v>
      </c>
      <c r="C457" s="70">
        <v>197</v>
      </c>
      <c r="D457" s="70" t="s">
        <v>1686</v>
      </c>
      <c r="E457" s="70" t="s">
        <v>1470</v>
      </c>
      <c r="F457" s="70" t="s">
        <v>1687</v>
      </c>
      <c r="G457" s="70" t="s">
        <v>1182</v>
      </c>
      <c r="H457" s="70">
        <v>30.05</v>
      </c>
      <c r="I457" s="70" t="s">
        <v>40</v>
      </c>
      <c r="J457" s="198">
        <v>30.05</v>
      </c>
      <c r="K457" s="70" t="s">
        <v>1688</v>
      </c>
      <c r="L457" s="197">
        <v>43191</v>
      </c>
      <c r="M457" s="197">
        <v>43313</v>
      </c>
      <c r="N457" s="70" t="s">
        <v>1173</v>
      </c>
      <c r="O457" s="70" t="s">
        <v>1131</v>
      </c>
    </row>
    <row r="458" ht="24" spans="1:15">
      <c r="A458" s="21"/>
      <c r="B458" s="188" t="s">
        <v>1176</v>
      </c>
      <c r="C458" s="70">
        <v>198</v>
      </c>
      <c r="D458" s="70" t="s">
        <v>1689</v>
      </c>
      <c r="E458" s="70" t="s">
        <v>1470</v>
      </c>
      <c r="F458" s="70" t="s">
        <v>1690</v>
      </c>
      <c r="G458" s="70" t="s">
        <v>1182</v>
      </c>
      <c r="H458" s="70">
        <v>31.29</v>
      </c>
      <c r="I458" s="70" t="s">
        <v>40</v>
      </c>
      <c r="J458" s="198">
        <v>31.29</v>
      </c>
      <c r="K458" s="70" t="s">
        <v>1691</v>
      </c>
      <c r="L458" s="197">
        <v>43191</v>
      </c>
      <c r="M458" s="197">
        <v>43313</v>
      </c>
      <c r="N458" s="70" t="s">
        <v>1173</v>
      </c>
      <c r="O458" s="70" t="s">
        <v>1131</v>
      </c>
    </row>
    <row r="459" ht="24" spans="1:15">
      <c r="A459" s="21"/>
      <c r="B459" s="188" t="s">
        <v>1176</v>
      </c>
      <c r="C459" s="70">
        <v>199</v>
      </c>
      <c r="D459" s="70" t="s">
        <v>1317</v>
      </c>
      <c r="E459" s="70" t="s">
        <v>1470</v>
      </c>
      <c r="F459" s="70" t="s">
        <v>517</v>
      </c>
      <c r="G459" s="70" t="s">
        <v>1182</v>
      </c>
      <c r="H459" s="70">
        <v>27.5</v>
      </c>
      <c r="I459" s="70" t="s">
        <v>40</v>
      </c>
      <c r="J459" s="198">
        <v>27.5</v>
      </c>
      <c r="K459" s="70" t="s">
        <v>1692</v>
      </c>
      <c r="L459" s="197">
        <v>43191</v>
      </c>
      <c r="M459" s="197">
        <v>43313</v>
      </c>
      <c r="N459" s="70" t="s">
        <v>1173</v>
      </c>
      <c r="O459" s="70" t="s">
        <v>519</v>
      </c>
    </row>
    <row r="460" ht="24" spans="1:15">
      <c r="A460" s="21"/>
      <c r="B460" s="188" t="s">
        <v>1176</v>
      </c>
      <c r="C460" s="70">
        <v>200</v>
      </c>
      <c r="D460" s="70" t="s">
        <v>1693</v>
      </c>
      <c r="E460" s="70" t="s">
        <v>1470</v>
      </c>
      <c r="F460" s="70" t="s">
        <v>1694</v>
      </c>
      <c r="G460" s="70" t="s">
        <v>1182</v>
      </c>
      <c r="H460" s="70">
        <v>32.3</v>
      </c>
      <c r="I460" s="70" t="s">
        <v>40</v>
      </c>
      <c r="J460" s="198">
        <v>32.3</v>
      </c>
      <c r="K460" s="70" t="s">
        <v>1695</v>
      </c>
      <c r="L460" s="197">
        <v>43191</v>
      </c>
      <c r="M460" s="197">
        <v>43313</v>
      </c>
      <c r="N460" s="70" t="s">
        <v>1173</v>
      </c>
      <c r="O460" s="70" t="s">
        <v>519</v>
      </c>
    </row>
    <row r="461" ht="24" spans="1:15">
      <c r="A461" s="21"/>
      <c r="B461" s="188" t="s">
        <v>1176</v>
      </c>
      <c r="C461" s="70">
        <v>201</v>
      </c>
      <c r="D461" s="70" t="s">
        <v>1696</v>
      </c>
      <c r="E461" s="70" t="s">
        <v>1470</v>
      </c>
      <c r="F461" s="70" t="s">
        <v>272</v>
      </c>
      <c r="G461" s="70" t="s">
        <v>1182</v>
      </c>
      <c r="H461" s="70">
        <v>34.5</v>
      </c>
      <c r="I461" s="70" t="s">
        <v>40</v>
      </c>
      <c r="J461" s="198">
        <v>34.5</v>
      </c>
      <c r="K461" s="70" t="s">
        <v>1697</v>
      </c>
      <c r="L461" s="197">
        <v>43191</v>
      </c>
      <c r="M461" s="197">
        <v>43313</v>
      </c>
      <c r="N461" s="70" t="s">
        <v>1173</v>
      </c>
      <c r="O461" s="70" t="s">
        <v>519</v>
      </c>
    </row>
    <row r="462" ht="24" spans="1:15">
      <c r="A462" s="21"/>
      <c r="B462" s="188" t="s">
        <v>1176</v>
      </c>
      <c r="C462" s="70">
        <v>202</v>
      </c>
      <c r="D462" s="70" t="s">
        <v>1698</v>
      </c>
      <c r="E462" s="70" t="s">
        <v>1470</v>
      </c>
      <c r="F462" s="70" t="s">
        <v>1699</v>
      </c>
      <c r="G462" s="70" t="s">
        <v>1182</v>
      </c>
      <c r="H462" s="70">
        <v>30.2</v>
      </c>
      <c r="I462" s="70" t="s">
        <v>40</v>
      </c>
      <c r="J462" s="198">
        <v>30.2</v>
      </c>
      <c r="K462" s="70" t="s">
        <v>1700</v>
      </c>
      <c r="L462" s="197">
        <v>43191</v>
      </c>
      <c r="M462" s="197">
        <v>43313</v>
      </c>
      <c r="N462" s="70" t="s">
        <v>1173</v>
      </c>
      <c r="O462" s="70" t="s">
        <v>464</v>
      </c>
    </row>
    <row r="463" ht="24" spans="1:15">
      <c r="A463" s="21"/>
      <c r="B463" s="188" t="s">
        <v>1176</v>
      </c>
      <c r="C463" s="70">
        <v>203</v>
      </c>
      <c r="D463" s="70" t="s">
        <v>1701</v>
      </c>
      <c r="E463" s="70" t="s">
        <v>1470</v>
      </c>
      <c r="F463" s="70" t="s">
        <v>1702</v>
      </c>
      <c r="G463" s="70" t="s">
        <v>1182</v>
      </c>
      <c r="H463" s="70">
        <v>30.7</v>
      </c>
      <c r="I463" s="70" t="s">
        <v>40</v>
      </c>
      <c r="J463" s="198">
        <v>30.7</v>
      </c>
      <c r="K463" s="70" t="s">
        <v>1532</v>
      </c>
      <c r="L463" s="197">
        <v>43191</v>
      </c>
      <c r="M463" s="197">
        <v>43313</v>
      </c>
      <c r="N463" s="70" t="s">
        <v>1173</v>
      </c>
      <c r="O463" s="70" t="s">
        <v>464</v>
      </c>
    </row>
    <row r="464" ht="24" spans="1:15">
      <c r="A464" s="21"/>
      <c r="B464" s="188" t="s">
        <v>1176</v>
      </c>
      <c r="C464" s="70">
        <v>204</v>
      </c>
      <c r="D464" s="70" t="s">
        <v>1703</v>
      </c>
      <c r="E464" s="70" t="s">
        <v>1470</v>
      </c>
      <c r="F464" s="70" t="s">
        <v>181</v>
      </c>
      <c r="G464" s="70" t="s">
        <v>1182</v>
      </c>
      <c r="H464" s="70">
        <v>29.99</v>
      </c>
      <c r="I464" s="70" t="s">
        <v>40</v>
      </c>
      <c r="J464" s="198">
        <v>29.99</v>
      </c>
      <c r="K464" s="70" t="s">
        <v>1704</v>
      </c>
      <c r="L464" s="197">
        <v>43191</v>
      </c>
      <c r="M464" s="197">
        <v>43313</v>
      </c>
      <c r="N464" s="70" t="s">
        <v>1173</v>
      </c>
      <c r="O464" s="70" t="s">
        <v>765</v>
      </c>
    </row>
    <row r="465" ht="24" spans="1:15">
      <c r="A465" s="21"/>
      <c r="B465" s="188" t="s">
        <v>1176</v>
      </c>
      <c r="C465" s="70">
        <v>205</v>
      </c>
      <c r="D465" s="70" t="s">
        <v>1294</v>
      </c>
      <c r="E465" s="70" t="s">
        <v>1470</v>
      </c>
      <c r="F465" s="70" t="s">
        <v>769</v>
      </c>
      <c r="G465" s="70" t="s">
        <v>1182</v>
      </c>
      <c r="H465" s="70">
        <v>31</v>
      </c>
      <c r="I465" s="70" t="s">
        <v>40</v>
      </c>
      <c r="J465" s="198">
        <v>31</v>
      </c>
      <c r="K465" s="70" t="s">
        <v>1705</v>
      </c>
      <c r="L465" s="197">
        <v>43191</v>
      </c>
      <c r="M465" s="197">
        <v>43313</v>
      </c>
      <c r="N465" s="70" t="s">
        <v>1173</v>
      </c>
      <c r="O465" s="70" t="s">
        <v>464</v>
      </c>
    </row>
    <row r="466" ht="24" spans="1:15">
      <c r="A466" s="21"/>
      <c r="B466" s="188" t="s">
        <v>1176</v>
      </c>
      <c r="C466" s="70">
        <v>206</v>
      </c>
      <c r="D466" s="70" t="s">
        <v>1706</v>
      </c>
      <c r="E466" s="70" t="s">
        <v>1470</v>
      </c>
      <c r="F466" s="70" t="s">
        <v>986</v>
      </c>
      <c r="G466" s="70" t="s">
        <v>1182</v>
      </c>
      <c r="H466" s="70">
        <v>31</v>
      </c>
      <c r="I466" s="70" t="s">
        <v>40</v>
      </c>
      <c r="J466" s="198">
        <v>31</v>
      </c>
      <c r="K466" s="70" t="s">
        <v>1707</v>
      </c>
      <c r="L466" s="197">
        <v>43191</v>
      </c>
      <c r="M466" s="197">
        <v>43313</v>
      </c>
      <c r="N466" s="70" t="s">
        <v>1173</v>
      </c>
      <c r="O466" s="70" t="s">
        <v>464</v>
      </c>
    </row>
    <row r="467" ht="24" spans="1:15">
      <c r="A467" s="21"/>
      <c r="B467" s="188" t="s">
        <v>1176</v>
      </c>
      <c r="C467" s="70">
        <v>207</v>
      </c>
      <c r="D467" s="70" t="s">
        <v>1708</v>
      </c>
      <c r="E467" s="70" t="s">
        <v>1470</v>
      </c>
      <c r="F467" s="70" t="s">
        <v>238</v>
      </c>
      <c r="G467" s="70" t="s">
        <v>1182</v>
      </c>
      <c r="H467" s="70">
        <v>31</v>
      </c>
      <c r="I467" s="70" t="s">
        <v>40</v>
      </c>
      <c r="J467" s="198">
        <v>31</v>
      </c>
      <c r="K467" s="70" t="s">
        <v>1709</v>
      </c>
      <c r="L467" s="197">
        <v>43191</v>
      </c>
      <c r="M467" s="197">
        <v>43313</v>
      </c>
      <c r="N467" s="70" t="s">
        <v>1173</v>
      </c>
      <c r="O467" s="70" t="s">
        <v>464</v>
      </c>
    </row>
    <row r="468" ht="24" spans="1:15">
      <c r="A468" s="21"/>
      <c r="B468" s="188" t="s">
        <v>1176</v>
      </c>
      <c r="C468" s="70">
        <v>208</v>
      </c>
      <c r="D468" s="70" t="s">
        <v>1710</v>
      </c>
      <c r="E468" s="70" t="s">
        <v>1470</v>
      </c>
      <c r="F468" s="70" t="s">
        <v>1711</v>
      </c>
      <c r="G468" s="70" t="s">
        <v>1182</v>
      </c>
      <c r="H468" s="70">
        <v>31</v>
      </c>
      <c r="I468" s="70" t="s">
        <v>40</v>
      </c>
      <c r="J468" s="198">
        <v>31</v>
      </c>
      <c r="K468" s="70" t="s">
        <v>1712</v>
      </c>
      <c r="L468" s="197">
        <v>43191</v>
      </c>
      <c r="M468" s="197">
        <v>43313</v>
      </c>
      <c r="N468" s="70" t="s">
        <v>1173</v>
      </c>
      <c r="O468" s="70" t="s">
        <v>464</v>
      </c>
    </row>
    <row r="469" ht="24" spans="1:15">
      <c r="A469" s="21"/>
      <c r="B469" s="188" t="s">
        <v>1176</v>
      </c>
      <c r="C469" s="70">
        <v>209</v>
      </c>
      <c r="D469" s="70" t="s">
        <v>1297</v>
      </c>
      <c r="E469" s="70" t="s">
        <v>1470</v>
      </c>
      <c r="F469" s="70" t="s">
        <v>462</v>
      </c>
      <c r="G469" s="70" t="s">
        <v>1182</v>
      </c>
      <c r="H469" s="70">
        <v>31</v>
      </c>
      <c r="I469" s="70" t="s">
        <v>40</v>
      </c>
      <c r="J469" s="198">
        <v>31</v>
      </c>
      <c r="K469" s="70" t="s">
        <v>1713</v>
      </c>
      <c r="L469" s="197">
        <v>43191</v>
      </c>
      <c r="M469" s="197">
        <v>43313</v>
      </c>
      <c r="N469" s="70" t="s">
        <v>1173</v>
      </c>
      <c r="O469" s="70" t="s">
        <v>464</v>
      </c>
    </row>
    <row r="470" ht="24" spans="1:15">
      <c r="A470" s="21"/>
      <c r="B470" s="188" t="s">
        <v>1176</v>
      </c>
      <c r="C470" s="70">
        <v>210</v>
      </c>
      <c r="D470" s="70" t="s">
        <v>1620</v>
      </c>
      <c r="E470" s="70" t="s">
        <v>1470</v>
      </c>
      <c r="F470" s="70" t="s">
        <v>990</v>
      </c>
      <c r="G470" s="70" t="s">
        <v>1182</v>
      </c>
      <c r="H470" s="70">
        <v>31</v>
      </c>
      <c r="I470" s="70" t="s">
        <v>40</v>
      </c>
      <c r="J470" s="198">
        <v>31</v>
      </c>
      <c r="K470" s="70" t="s">
        <v>1714</v>
      </c>
      <c r="L470" s="197">
        <v>43191</v>
      </c>
      <c r="M470" s="197">
        <v>43313</v>
      </c>
      <c r="N470" s="70" t="s">
        <v>1173</v>
      </c>
      <c r="O470" s="70" t="s">
        <v>464</v>
      </c>
    </row>
    <row r="471" ht="24" spans="1:15">
      <c r="A471" s="21"/>
      <c r="B471" s="188" t="s">
        <v>1176</v>
      </c>
      <c r="C471" s="70">
        <v>211</v>
      </c>
      <c r="D471" s="70" t="s">
        <v>1467</v>
      </c>
      <c r="E471" s="70" t="s">
        <v>1470</v>
      </c>
      <c r="F471" s="70" t="s">
        <v>332</v>
      </c>
      <c r="G471" s="70" t="s">
        <v>1182</v>
      </c>
      <c r="H471" s="70">
        <v>30</v>
      </c>
      <c r="I471" s="70" t="s">
        <v>40</v>
      </c>
      <c r="J471" s="198">
        <v>30</v>
      </c>
      <c r="K471" s="70" t="s">
        <v>1468</v>
      </c>
      <c r="L471" s="197">
        <v>43191</v>
      </c>
      <c r="M471" s="197">
        <v>43313</v>
      </c>
      <c r="N471" s="70" t="s">
        <v>1173</v>
      </c>
      <c r="O471" s="70" t="s">
        <v>458</v>
      </c>
    </row>
    <row r="472" ht="24" spans="1:15">
      <c r="A472" s="21"/>
      <c r="B472" s="188" t="s">
        <v>1176</v>
      </c>
      <c r="C472" s="70">
        <v>212</v>
      </c>
      <c r="D472" s="70" t="s">
        <v>1715</v>
      </c>
      <c r="E472" s="70" t="s">
        <v>1470</v>
      </c>
      <c r="F472" s="70" t="s">
        <v>742</v>
      </c>
      <c r="G472" s="70" t="s">
        <v>1182</v>
      </c>
      <c r="H472" s="70">
        <v>30</v>
      </c>
      <c r="I472" s="70" t="s">
        <v>40</v>
      </c>
      <c r="J472" s="198">
        <v>30</v>
      </c>
      <c r="K472" s="70" t="s">
        <v>1716</v>
      </c>
      <c r="L472" s="197">
        <v>43191</v>
      </c>
      <c r="M472" s="197">
        <v>43313</v>
      </c>
      <c r="N472" s="70" t="s">
        <v>1173</v>
      </c>
      <c r="O472" s="70" t="s">
        <v>458</v>
      </c>
    </row>
    <row r="473" ht="24" spans="1:15">
      <c r="A473" s="21"/>
      <c r="B473" s="188" t="s">
        <v>1176</v>
      </c>
      <c r="C473" s="70">
        <v>213</v>
      </c>
      <c r="D473" s="70" t="s">
        <v>1717</v>
      </c>
      <c r="E473" s="70" t="s">
        <v>1470</v>
      </c>
      <c r="F473" s="70" t="s">
        <v>748</v>
      </c>
      <c r="G473" s="70" t="s">
        <v>1182</v>
      </c>
      <c r="H473" s="70">
        <v>30</v>
      </c>
      <c r="I473" s="70" t="s">
        <v>40</v>
      </c>
      <c r="J473" s="198">
        <v>30</v>
      </c>
      <c r="K473" s="70" t="s">
        <v>1700</v>
      </c>
      <c r="L473" s="197">
        <v>43191</v>
      </c>
      <c r="M473" s="197">
        <v>43313</v>
      </c>
      <c r="N473" s="70" t="s">
        <v>1173</v>
      </c>
      <c r="O473" s="70" t="s">
        <v>458</v>
      </c>
    </row>
    <row r="474" ht="24" spans="1:15">
      <c r="A474" s="21"/>
      <c r="B474" s="188" t="s">
        <v>1176</v>
      </c>
      <c r="C474" s="70">
        <v>214</v>
      </c>
      <c r="D474" s="70" t="s">
        <v>1718</v>
      </c>
      <c r="E474" s="70" t="s">
        <v>1470</v>
      </c>
      <c r="F474" s="70" t="s">
        <v>637</v>
      </c>
      <c r="G474" s="70" t="s">
        <v>1182</v>
      </c>
      <c r="H474" s="70">
        <v>31</v>
      </c>
      <c r="I474" s="70" t="s">
        <v>40</v>
      </c>
      <c r="J474" s="198">
        <v>31</v>
      </c>
      <c r="K474" s="70" t="s">
        <v>1719</v>
      </c>
      <c r="L474" s="197">
        <v>43191</v>
      </c>
      <c r="M474" s="197">
        <v>43313</v>
      </c>
      <c r="N474" s="70" t="s">
        <v>1173</v>
      </c>
      <c r="O474" s="70" t="s">
        <v>441</v>
      </c>
    </row>
    <row r="475" ht="24" spans="1:15">
      <c r="A475" s="21"/>
      <c r="B475" s="188" t="s">
        <v>1176</v>
      </c>
      <c r="C475" s="70">
        <v>215</v>
      </c>
      <c r="D475" s="70" t="s">
        <v>1720</v>
      </c>
      <c r="E475" s="70" t="s">
        <v>1470</v>
      </c>
      <c r="F475" s="70" t="s">
        <v>627</v>
      </c>
      <c r="G475" s="70" t="s">
        <v>1182</v>
      </c>
      <c r="H475" s="70">
        <v>30</v>
      </c>
      <c r="I475" s="70" t="s">
        <v>40</v>
      </c>
      <c r="J475" s="198">
        <v>30</v>
      </c>
      <c r="K475" s="70" t="s">
        <v>1721</v>
      </c>
      <c r="L475" s="197">
        <v>43191</v>
      </c>
      <c r="M475" s="197">
        <v>43313</v>
      </c>
      <c r="N475" s="70" t="s">
        <v>1173</v>
      </c>
      <c r="O475" s="70" t="s">
        <v>441</v>
      </c>
    </row>
    <row r="476" ht="24" spans="1:15">
      <c r="A476" s="21"/>
      <c r="B476" s="188" t="s">
        <v>1176</v>
      </c>
      <c r="C476" s="70">
        <v>216</v>
      </c>
      <c r="D476" s="70" t="s">
        <v>1722</v>
      </c>
      <c r="E476" s="70" t="s">
        <v>1470</v>
      </c>
      <c r="F476" s="70" t="s">
        <v>290</v>
      </c>
      <c r="G476" s="70" t="s">
        <v>1182</v>
      </c>
      <c r="H476" s="70">
        <v>34</v>
      </c>
      <c r="I476" s="70" t="s">
        <v>40</v>
      </c>
      <c r="J476" s="198">
        <v>34</v>
      </c>
      <c r="K476" s="70" t="s">
        <v>1222</v>
      </c>
      <c r="L476" s="197">
        <v>43191</v>
      </c>
      <c r="M476" s="197">
        <v>43313</v>
      </c>
      <c r="N476" s="70" t="s">
        <v>1173</v>
      </c>
      <c r="O476" s="70" t="s">
        <v>441</v>
      </c>
    </row>
    <row r="477" ht="24" spans="1:15">
      <c r="A477" s="21"/>
      <c r="B477" s="188" t="s">
        <v>1176</v>
      </c>
      <c r="C477" s="70">
        <v>217</v>
      </c>
      <c r="D477" s="70" t="s">
        <v>1723</v>
      </c>
      <c r="E477" s="70" t="s">
        <v>1470</v>
      </c>
      <c r="F477" s="70" t="s">
        <v>871</v>
      </c>
      <c r="G477" s="70" t="s">
        <v>1182</v>
      </c>
      <c r="H477" s="70">
        <v>30.7</v>
      </c>
      <c r="I477" s="70" t="s">
        <v>40</v>
      </c>
      <c r="J477" s="198">
        <v>30.7</v>
      </c>
      <c r="K477" s="70" t="s">
        <v>1639</v>
      </c>
      <c r="L477" s="197">
        <v>43191</v>
      </c>
      <c r="M477" s="197">
        <v>43313</v>
      </c>
      <c r="N477" s="70" t="s">
        <v>1173</v>
      </c>
      <c r="O477" s="70" t="s">
        <v>441</v>
      </c>
    </row>
    <row r="478" ht="24" spans="1:15">
      <c r="A478" s="21"/>
      <c r="B478" s="188" t="s">
        <v>1176</v>
      </c>
      <c r="C478" s="70">
        <v>218</v>
      </c>
      <c r="D478" s="70" t="s">
        <v>1724</v>
      </c>
      <c r="E478" s="70" t="s">
        <v>1470</v>
      </c>
      <c r="F478" s="70" t="s">
        <v>1725</v>
      </c>
      <c r="G478" s="70" t="s">
        <v>1182</v>
      </c>
      <c r="H478" s="70">
        <v>30</v>
      </c>
      <c r="I478" s="70" t="s">
        <v>40</v>
      </c>
      <c r="J478" s="198">
        <v>30</v>
      </c>
      <c r="K478" s="70" t="s">
        <v>1726</v>
      </c>
      <c r="L478" s="197">
        <v>43191</v>
      </c>
      <c r="M478" s="197">
        <v>43313</v>
      </c>
      <c r="N478" s="70" t="s">
        <v>1173</v>
      </c>
      <c r="O478" s="70" t="s">
        <v>441</v>
      </c>
    </row>
    <row r="479" ht="24" spans="1:15">
      <c r="A479" s="21"/>
      <c r="B479" s="188" t="s">
        <v>1176</v>
      </c>
      <c r="C479" s="70">
        <v>219</v>
      </c>
      <c r="D479" s="70" t="s">
        <v>1184</v>
      </c>
      <c r="E479" s="70" t="s">
        <v>1470</v>
      </c>
      <c r="F479" s="70" t="s">
        <v>1727</v>
      </c>
      <c r="G479" s="70" t="s">
        <v>1182</v>
      </c>
      <c r="H479" s="70">
        <v>27.2</v>
      </c>
      <c r="I479" s="70" t="s">
        <v>40</v>
      </c>
      <c r="J479" s="198">
        <v>27.2</v>
      </c>
      <c r="K479" s="70" t="s">
        <v>1216</v>
      </c>
      <c r="L479" s="197">
        <v>43191</v>
      </c>
      <c r="M479" s="197">
        <v>43313</v>
      </c>
      <c r="N479" s="70" t="s">
        <v>1173</v>
      </c>
      <c r="O479" s="70" t="s">
        <v>441</v>
      </c>
    </row>
    <row r="480" ht="24" spans="1:15">
      <c r="A480" s="21"/>
      <c r="B480" s="188" t="s">
        <v>1176</v>
      </c>
      <c r="C480" s="70">
        <v>220</v>
      </c>
      <c r="D480" s="70" t="s">
        <v>1728</v>
      </c>
      <c r="E480" s="70" t="s">
        <v>1470</v>
      </c>
      <c r="F480" s="70" t="s">
        <v>1729</v>
      </c>
      <c r="G480" s="70" t="s">
        <v>1182</v>
      </c>
      <c r="H480" s="70">
        <v>30</v>
      </c>
      <c r="I480" s="70" t="s">
        <v>40</v>
      </c>
      <c r="J480" s="198">
        <v>30</v>
      </c>
      <c r="K480" s="70" t="s">
        <v>1625</v>
      </c>
      <c r="L480" s="197">
        <v>43191</v>
      </c>
      <c r="M480" s="197">
        <v>43313</v>
      </c>
      <c r="N480" s="70" t="s">
        <v>1173</v>
      </c>
      <c r="O480" s="70" t="s">
        <v>441</v>
      </c>
    </row>
    <row r="481" ht="36" spans="1:15">
      <c r="A481" s="21"/>
      <c r="B481" s="188" t="s">
        <v>1176</v>
      </c>
      <c r="C481" s="70">
        <v>221</v>
      </c>
      <c r="D481" s="70" t="s">
        <v>1730</v>
      </c>
      <c r="E481" s="70" t="s">
        <v>1470</v>
      </c>
      <c r="F481" s="70" t="s">
        <v>1731</v>
      </c>
      <c r="G481" s="70" t="s">
        <v>1182</v>
      </c>
      <c r="H481" s="70">
        <v>33.5</v>
      </c>
      <c r="I481" s="70" t="s">
        <v>40</v>
      </c>
      <c r="J481" s="198">
        <v>33.5</v>
      </c>
      <c r="K481" s="70" t="s">
        <v>1732</v>
      </c>
      <c r="L481" s="197">
        <v>43191</v>
      </c>
      <c r="M481" s="197">
        <v>43313</v>
      </c>
      <c r="N481" s="70" t="s">
        <v>1173</v>
      </c>
      <c r="O481" s="70" t="s">
        <v>441</v>
      </c>
    </row>
    <row r="482" ht="24" spans="1:15">
      <c r="A482" s="21"/>
      <c r="B482" s="188" t="s">
        <v>1176</v>
      </c>
      <c r="C482" s="70">
        <v>222</v>
      </c>
      <c r="D482" s="70" t="s">
        <v>1733</v>
      </c>
      <c r="E482" s="70" t="s">
        <v>1470</v>
      </c>
      <c r="F482" s="70" t="s">
        <v>895</v>
      </c>
      <c r="G482" s="70" t="s">
        <v>1182</v>
      </c>
      <c r="H482" s="70">
        <v>30</v>
      </c>
      <c r="I482" s="70" t="s">
        <v>40</v>
      </c>
      <c r="J482" s="198">
        <v>30</v>
      </c>
      <c r="K482" s="70" t="s">
        <v>1734</v>
      </c>
      <c r="L482" s="197">
        <v>43191</v>
      </c>
      <c r="M482" s="197">
        <v>43313</v>
      </c>
      <c r="N482" s="70" t="s">
        <v>1173</v>
      </c>
      <c r="O482" s="70" t="s">
        <v>441</v>
      </c>
    </row>
    <row r="483" ht="24" spans="1:15">
      <c r="A483" s="21"/>
      <c r="B483" s="188" t="s">
        <v>1176</v>
      </c>
      <c r="C483" s="70">
        <v>223</v>
      </c>
      <c r="D483" s="70" t="s">
        <v>1735</v>
      </c>
      <c r="E483" s="70" t="s">
        <v>1470</v>
      </c>
      <c r="F483" s="70" t="s">
        <v>1736</v>
      </c>
      <c r="G483" s="70" t="s">
        <v>1182</v>
      </c>
      <c r="H483" s="70">
        <v>30</v>
      </c>
      <c r="I483" s="70" t="s">
        <v>40</v>
      </c>
      <c r="J483" s="198">
        <v>30</v>
      </c>
      <c r="K483" s="70" t="s">
        <v>1737</v>
      </c>
      <c r="L483" s="197">
        <v>43191</v>
      </c>
      <c r="M483" s="197">
        <v>43313</v>
      </c>
      <c r="N483" s="70" t="s">
        <v>1173</v>
      </c>
      <c r="O483" s="70" t="s">
        <v>441</v>
      </c>
    </row>
    <row r="484" ht="24" spans="1:15">
      <c r="A484" s="21"/>
      <c r="B484" s="188" t="s">
        <v>1176</v>
      </c>
      <c r="C484" s="70">
        <v>224</v>
      </c>
      <c r="D484" s="70" t="s">
        <v>1738</v>
      </c>
      <c r="E484" s="70" t="s">
        <v>1470</v>
      </c>
      <c r="F484" s="70" t="s">
        <v>1739</v>
      </c>
      <c r="G484" s="70" t="s">
        <v>1182</v>
      </c>
      <c r="H484" s="70">
        <v>31.2</v>
      </c>
      <c r="I484" s="70" t="s">
        <v>40</v>
      </c>
      <c r="J484" s="198">
        <v>31.2</v>
      </c>
      <c r="K484" s="70" t="s">
        <v>1740</v>
      </c>
      <c r="L484" s="197">
        <v>43191</v>
      </c>
      <c r="M484" s="197">
        <v>43313</v>
      </c>
      <c r="N484" s="70" t="s">
        <v>1173</v>
      </c>
      <c r="O484" s="70" t="s">
        <v>441</v>
      </c>
    </row>
    <row r="485" ht="24" spans="1:15">
      <c r="A485" s="21"/>
      <c r="B485" s="188" t="s">
        <v>1176</v>
      </c>
      <c r="C485" s="70">
        <v>225</v>
      </c>
      <c r="D485" s="70" t="s">
        <v>1741</v>
      </c>
      <c r="E485" s="70" t="s">
        <v>1470</v>
      </c>
      <c r="F485" s="70" t="s">
        <v>1742</v>
      </c>
      <c r="G485" s="70" t="s">
        <v>1182</v>
      </c>
      <c r="H485" s="70">
        <v>32.9</v>
      </c>
      <c r="I485" s="70" t="s">
        <v>40</v>
      </c>
      <c r="J485" s="198">
        <v>32.9</v>
      </c>
      <c r="K485" s="70" t="s">
        <v>1743</v>
      </c>
      <c r="L485" s="197">
        <v>43191</v>
      </c>
      <c r="M485" s="197">
        <v>43313</v>
      </c>
      <c r="N485" s="70" t="s">
        <v>1173</v>
      </c>
      <c r="O485" s="70" t="s">
        <v>441</v>
      </c>
    </row>
    <row r="486" ht="24" spans="1:15">
      <c r="A486" s="21"/>
      <c r="B486" s="188" t="s">
        <v>1176</v>
      </c>
      <c r="C486" s="70">
        <v>226</v>
      </c>
      <c r="D486" s="70" t="s">
        <v>1744</v>
      </c>
      <c r="E486" s="70" t="s">
        <v>1470</v>
      </c>
      <c r="F486" s="70" t="s">
        <v>842</v>
      </c>
      <c r="G486" s="70" t="s">
        <v>1182</v>
      </c>
      <c r="H486" s="70">
        <v>30</v>
      </c>
      <c r="I486" s="70" t="s">
        <v>40</v>
      </c>
      <c r="J486" s="198">
        <v>30</v>
      </c>
      <c r="K486" s="70" t="s">
        <v>1745</v>
      </c>
      <c r="L486" s="197">
        <v>43191</v>
      </c>
      <c r="M486" s="197">
        <v>43313</v>
      </c>
      <c r="N486" s="70" t="s">
        <v>1173</v>
      </c>
      <c r="O486" s="70" t="s">
        <v>441</v>
      </c>
    </row>
    <row r="487" ht="24" spans="1:15">
      <c r="A487" s="21"/>
      <c r="B487" s="188" t="s">
        <v>1176</v>
      </c>
      <c r="C487" s="70">
        <v>227</v>
      </c>
      <c r="D487" s="70" t="s">
        <v>1746</v>
      </c>
      <c r="E487" s="70" t="s">
        <v>1470</v>
      </c>
      <c r="F487" s="70" t="s">
        <v>691</v>
      </c>
      <c r="G487" s="70" t="s">
        <v>1182</v>
      </c>
      <c r="H487" s="70">
        <v>30</v>
      </c>
      <c r="I487" s="70" t="s">
        <v>40</v>
      </c>
      <c r="J487" s="198">
        <v>30</v>
      </c>
      <c r="K487" s="70" t="s">
        <v>1370</v>
      </c>
      <c r="L487" s="197">
        <v>43191</v>
      </c>
      <c r="M487" s="197">
        <v>43313</v>
      </c>
      <c r="N487" s="70" t="s">
        <v>1173</v>
      </c>
      <c r="O487" s="70" t="s">
        <v>441</v>
      </c>
    </row>
    <row r="488" ht="36" spans="1:15">
      <c r="A488" s="21"/>
      <c r="B488" s="188" t="s">
        <v>1176</v>
      </c>
      <c r="C488" s="70">
        <v>228</v>
      </c>
      <c r="D488" s="71" t="s">
        <v>1747</v>
      </c>
      <c r="E488" s="71" t="s">
        <v>1748</v>
      </c>
      <c r="F488" s="71" t="s">
        <v>1690</v>
      </c>
      <c r="G488" s="74" t="s">
        <v>1749</v>
      </c>
      <c r="H488" s="34">
        <v>9.073</v>
      </c>
      <c r="I488" s="34" t="s">
        <v>40</v>
      </c>
      <c r="J488" s="92">
        <f t="shared" ref="J488:J505" si="3">H488</f>
        <v>9.073</v>
      </c>
      <c r="K488" s="200" t="s">
        <v>1750</v>
      </c>
      <c r="L488" s="124">
        <v>43132</v>
      </c>
      <c r="M488" s="95" t="s">
        <v>649</v>
      </c>
      <c r="N488" s="96" t="s">
        <v>650</v>
      </c>
      <c r="O488" s="70" t="s">
        <v>1131</v>
      </c>
    </row>
    <row r="489" ht="36" spans="1:15">
      <c r="A489" s="21"/>
      <c r="B489" s="188" t="s">
        <v>1176</v>
      </c>
      <c r="C489" s="70">
        <v>229</v>
      </c>
      <c r="D489" s="71" t="s">
        <v>1751</v>
      </c>
      <c r="E489" s="71" t="s">
        <v>1748</v>
      </c>
      <c r="F489" s="71" t="s">
        <v>1543</v>
      </c>
      <c r="G489" s="74" t="s">
        <v>1749</v>
      </c>
      <c r="H489" s="34">
        <v>9.073</v>
      </c>
      <c r="I489" s="34" t="s">
        <v>40</v>
      </c>
      <c r="J489" s="92">
        <f t="shared" si="3"/>
        <v>9.073</v>
      </c>
      <c r="K489" s="201" t="s">
        <v>1752</v>
      </c>
      <c r="L489" s="202">
        <v>43132</v>
      </c>
      <c r="M489" s="95" t="s">
        <v>649</v>
      </c>
      <c r="N489" s="99" t="s">
        <v>650</v>
      </c>
      <c r="O489" s="70" t="s">
        <v>864</v>
      </c>
    </row>
    <row r="490" ht="36" spans="1:15">
      <c r="A490" s="21"/>
      <c r="B490" s="188" t="s">
        <v>1176</v>
      </c>
      <c r="C490" s="70">
        <v>230</v>
      </c>
      <c r="D490" s="71" t="s">
        <v>1753</v>
      </c>
      <c r="E490" s="71" t="s">
        <v>1748</v>
      </c>
      <c r="F490" s="71" t="s">
        <v>1229</v>
      </c>
      <c r="G490" s="74" t="s">
        <v>1749</v>
      </c>
      <c r="H490" s="34">
        <v>9.073</v>
      </c>
      <c r="I490" s="34" t="s">
        <v>40</v>
      </c>
      <c r="J490" s="92">
        <f t="shared" si="3"/>
        <v>9.073</v>
      </c>
      <c r="K490" s="200" t="s">
        <v>1754</v>
      </c>
      <c r="L490" s="203">
        <v>43132</v>
      </c>
      <c r="M490" s="95" t="s">
        <v>649</v>
      </c>
      <c r="N490" s="96" t="s">
        <v>650</v>
      </c>
      <c r="O490" s="70" t="s">
        <v>864</v>
      </c>
    </row>
    <row r="491" ht="36" spans="1:15">
      <c r="A491" s="21"/>
      <c r="B491" s="188" t="s">
        <v>1176</v>
      </c>
      <c r="C491" s="70">
        <v>231</v>
      </c>
      <c r="D491" s="71" t="s">
        <v>1755</v>
      </c>
      <c r="E491" s="71" t="s">
        <v>1748</v>
      </c>
      <c r="F491" s="71" t="s">
        <v>425</v>
      </c>
      <c r="G491" s="74" t="s">
        <v>1749</v>
      </c>
      <c r="H491" s="34">
        <v>9.073</v>
      </c>
      <c r="I491" s="34" t="s">
        <v>40</v>
      </c>
      <c r="J491" s="92">
        <f t="shared" si="3"/>
        <v>9.073</v>
      </c>
      <c r="K491" s="204" t="s">
        <v>1756</v>
      </c>
      <c r="L491" s="124">
        <v>43132</v>
      </c>
      <c r="M491" s="95" t="s">
        <v>649</v>
      </c>
      <c r="N491" s="99" t="s">
        <v>650</v>
      </c>
      <c r="O491" s="70" t="s">
        <v>426</v>
      </c>
    </row>
    <row r="492" ht="36" spans="1:15">
      <c r="A492" s="21"/>
      <c r="B492" s="188" t="s">
        <v>1176</v>
      </c>
      <c r="C492" s="70">
        <v>232</v>
      </c>
      <c r="D492" s="71" t="s">
        <v>1757</v>
      </c>
      <c r="E492" s="71" t="s">
        <v>1758</v>
      </c>
      <c r="F492" s="71" t="s">
        <v>821</v>
      </c>
      <c r="G492" s="74" t="s">
        <v>1759</v>
      </c>
      <c r="H492" s="34">
        <v>7</v>
      </c>
      <c r="I492" s="34" t="s">
        <v>40</v>
      </c>
      <c r="J492" s="92">
        <f t="shared" si="3"/>
        <v>7</v>
      </c>
      <c r="K492" s="204" t="s">
        <v>1760</v>
      </c>
      <c r="L492" s="124">
        <v>43160</v>
      </c>
      <c r="M492" s="95" t="s">
        <v>649</v>
      </c>
      <c r="N492" s="96" t="s">
        <v>650</v>
      </c>
      <c r="O492" s="70" t="s">
        <v>426</v>
      </c>
    </row>
    <row r="493" ht="36" spans="1:15">
      <c r="A493" s="21"/>
      <c r="B493" s="188" t="s">
        <v>1176</v>
      </c>
      <c r="C493" s="70">
        <v>233</v>
      </c>
      <c r="D493" s="71" t="s">
        <v>1761</v>
      </c>
      <c r="E493" s="71" t="s">
        <v>1748</v>
      </c>
      <c r="F493" s="71" t="s">
        <v>1629</v>
      </c>
      <c r="G493" s="74" t="s">
        <v>1749</v>
      </c>
      <c r="H493" s="34">
        <v>9.073</v>
      </c>
      <c r="I493" s="34" t="s">
        <v>40</v>
      </c>
      <c r="J493" s="92">
        <f t="shared" si="3"/>
        <v>9.073</v>
      </c>
      <c r="K493" s="204" t="s">
        <v>1762</v>
      </c>
      <c r="L493" s="124">
        <v>43132</v>
      </c>
      <c r="M493" s="95" t="s">
        <v>649</v>
      </c>
      <c r="N493" s="99" t="s">
        <v>650</v>
      </c>
      <c r="O493" s="70" t="s">
        <v>426</v>
      </c>
    </row>
    <row r="494" ht="36" spans="1:15">
      <c r="A494" s="21"/>
      <c r="B494" s="188" t="s">
        <v>1176</v>
      </c>
      <c r="C494" s="70">
        <v>234</v>
      </c>
      <c r="D494" s="71" t="s">
        <v>1763</v>
      </c>
      <c r="E494" s="71" t="s">
        <v>1748</v>
      </c>
      <c r="F494" s="71" t="s">
        <v>1650</v>
      </c>
      <c r="G494" s="74" t="s">
        <v>1749</v>
      </c>
      <c r="H494" s="34">
        <v>9.073</v>
      </c>
      <c r="I494" s="34" t="s">
        <v>40</v>
      </c>
      <c r="J494" s="92">
        <f t="shared" si="3"/>
        <v>9.073</v>
      </c>
      <c r="K494" s="205" t="s">
        <v>1764</v>
      </c>
      <c r="L494" s="124">
        <v>43132</v>
      </c>
      <c r="M494" s="95" t="s">
        <v>649</v>
      </c>
      <c r="N494" s="99" t="s">
        <v>650</v>
      </c>
      <c r="O494" s="70" t="s">
        <v>651</v>
      </c>
    </row>
    <row r="495" ht="36" spans="1:15">
      <c r="A495" s="21"/>
      <c r="B495" s="188" t="s">
        <v>1176</v>
      </c>
      <c r="C495" s="70">
        <v>235</v>
      </c>
      <c r="D495" s="71" t="s">
        <v>1765</v>
      </c>
      <c r="E495" s="71" t="s">
        <v>1748</v>
      </c>
      <c r="F495" s="71" t="s">
        <v>400</v>
      </c>
      <c r="G495" s="74" t="s">
        <v>1749</v>
      </c>
      <c r="H495" s="34">
        <v>9.073</v>
      </c>
      <c r="I495" s="34" t="s">
        <v>40</v>
      </c>
      <c r="J495" s="92">
        <f t="shared" si="3"/>
        <v>9.073</v>
      </c>
      <c r="K495" s="200" t="s">
        <v>1766</v>
      </c>
      <c r="L495" s="206">
        <v>43132</v>
      </c>
      <c r="M495" s="95" t="s">
        <v>649</v>
      </c>
      <c r="N495" s="96" t="s">
        <v>650</v>
      </c>
      <c r="O495" s="70" t="s">
        <v>493</v>
      </c>
    </row>
    <row r="496" ht="36" spans="1:15">
      <c r="A496" s="21"/>
      <c r="B496" s="188" t="s">
        <v>1176</v>
      </c>
      <c r="C496" s="70">
        <v>236</v>
      </c>
      <c r="D496" s="71" t="s">
        <v>1767</v>
      </c>
      <c r="E496" s="71" t="s">
        <v>1748</v>
      </c>
      <c r="F496" s="71" t="s">
        <v>96</v>
      </c>
      <c r="G496" s="74" t="s">
        <v>1749</v>
      </c>
      <c r="H496" s="34">
        <v>9.073</v>
      </c>
      <c r="I496" s="34" t="s">
        <v>40</v>
      </c>
      <c r="J496" s="92">
        <f t="shared" si="3"/>
        <v>9.073</v>
      </c>
      <c r="K496" s="200" t="s">
        <v>1768</v>
      </c>
      <c r="L496" s="207">
        <v>43132</v>
      </c>
      <c r="M496" s="95" t="s">
        <v>649</v>
      </c>
      <c r="N496" s="99" t="s">
        <v>650</v>
      </c>
      <c r="O496" s="70" t="s">
        <v>493</v>
      </c>
    </row>
    <row r="497" ht="36" spans="1:15">
      <c r="A497" s="21"/>
      <c r="B497" s="188" t="s">
        <v>1176</v>
      </c>
      <c r="C497" s="70">
        <v>237</v>
      </c>
      <c r="D497" s="71" t="s">
        <v>1769</v>
      </c>
      <c r="E497" s="71" t="s">
        <v>1748</v>
      </c>
      <c r="F497" s="71" t="s">
        <v>1566</v>
      </c>
      <c r="G497" s="74" t="s">
        <v>1749</v>
      </c>
      <c r="H497" s="34">
        <v>9.073</v>
      </c>
      <c r="I497" s="34" t="s">
        <v>40</v>
      </c>
      <c r="J497" s="92">
        <f t="shared" si="3"/>
        <v>9.073</v>
      </c>
      <c r="K497" s="200" t="s">
        <v>1770</v>
      </c>
      <c r="L497" s="208">
        <v>43132</v>
      </c>
      <c r="M497" s="95" t="s">
        <v>649</v>
      </c>
      <c r="N497" s="96" t="s">
        <v>650</v>
      </c>
      <c r="O497" s="70" t="s">
        <v>493</v>
      </c>
    </row>
    <row r="498" ht="36" spans="1:15">
      <c r="A498" s="21"/>
      <c r="B498" s="188" t="s">
        <v>1176</v>
      </c>
      <c r="C498" s="70">
        <v>238</v>
      </c>
      <c r="D498" s="71" t="s">
        <v>1771</v>
      </c>
      <c r="E498" s="71" t="s">
        <v>1748</v>
      </c>
      <c r="F498" s="71" t="s">
        <v>1077</v>
      </c>
      <c r="G498" s="74" t="s">
        <v>1749</v>
      </c>
      <c r="H498" s="34">
        <v>9.073</v>
      </c>
      <c r="I498" s="34" t="s">
        <v>40</v>
      </c>
      <c r="J498" s="92">
        <f t="shared" si="3"/>
        <v>9.073</v>
      </c>
      <c r="K498" s="76" t="s">
        <v>1772</v>
      </c>
      <c r="L498" s="209">
        <v>43132</v>
      </c>
      <c r="M498" s="95" t="s">
        <v>649</v>
      </c>
      <c r="N498" s="99" t="s">
        <v>650</v>
      </c>
      <c r="O498" s="71" t="s">
        <v>468</v>
      </c>
    </row>
    <row r="499" ht="36" spans="1:15">
      <c r="A499" s="21"/>
      <c r="B499" s="188" t="s">
        <v>1176</v>
      </c>
      <c r="C499" s="70">
        <v>239</v>
      </c>
      <c r="D499" s="71" t="s">
        <v>1773</v>
      </c>
      <c r="E499" s="71" t="s">
        <v>1748</v>
      </c>
      <c r="F499" s="71" t="s">
        <v>1613</v>
      </c>
      <c r="G499" s="74" t="s">
        <v>1749</v>
      </c>
      <c r="H499" s="34">
        <v>9.073</v>
      </c>
      <c r="I499" s="34" t="s">
        <v>40</v>
      </c>
      <c r="J499" s="92">
        <f t="shared" si="3"/>
        <v>9.073</v>
      </c>
      <c r="K499" s="109" t="s">
        <v>1774</v>
      </c>
      <c r="L499" s="210">
        <v>43132</v>
      </c>
      <c r="M499" s="95" t="s">
        <v>649</v>
      </c>
      <c r="N499" s="96" t="s">
        <v>650</v>
      </c>
      <c r="O499" s="71" t="s">
        <v>468</v>
      </c>
    </row>
    <row r="500" ht="36" spans="1:15">
      <c r="A500" s="21"/>
      <c r="B500" s="188" t="s">
        <v>1176</v>
      </c>
      <c r="C500" s="70">
        <v>240</v>
      </c>
      <c r="D500" s="71" t="s">
        <v>1775</v>
      </c>
      <c r="E500" s="71" t="s">
        <v>1776</v>
      </c>
      <c r="F500" s="71" t="s">
        <v>1731</v>
      </c>
      <c r="G500" s="74" t="s">
        <v>692</v>
      </c>
      <c r="H500" s="34">
        <v>6</v>
      </c>
      <c r="I500" s="34" t="s">
        <v>40</v>
      </c>
      <c r="J500" s="92">
        <f t="shared" si="3"/>
        <v>6</v>
      </c>
      <c r="K500" s="211" t="s">
        <v>1777</v>
      </c>
      <c r="L500" s="94">
        <v>43040</v>
      </c>
      <c r="M500" s="127" t="s">
        <v>649</v>
      </c>
      <c r="N500" s="99" t="s">
        <v>650</v>
      </c>
      <c r="O500" s="70" t="s">
        <v>441</v>
      </c>
    </row>
    <row r="501" ht="24" spans="1:15">
      <c r="A501" s="21"/>
      <c r="B501" s="188" t="s">
        <v>1176</v>
      </c>
      <c r="C501" s="70">
        <v>241</v>
      </c>
      <c r="D501" s="71" t="s">
        <v>1778</v>
      </c>
      <c r="E501" s="71" t="s">
        <v>1748</v>
      </c>
      <c r="F501" s="71" t="s">
        <v>1727</v>
      </c>
      <c r="G501" s="74" t="s">
        <v>1749</v>
      </c>
      <c r="H501" s="34">
        <v>9.073</v>
      </c>
      <c r="I501" s="34" t="s">
        <v>40</v>
      </c>
      <c r="J501" s="92">
        <f t="shared" si="3"/>
        <v>9.073</v>
      </c>
      <c r="K501" s="100" t="s">
        <v>1779</v>
      </c>
      <c r="L501" s="212">
        <v>43132</v>
      </c>
      <c r="M501" s="95" t="s">
        <v>649</v>
      </c>
      <c r="N501" s="96" t="s">
        <v>650</v>
      </c>
      <c r="O501" s="70" t="s">
        <v>441</v>
      </c>
    </row>
    <row r="502" ht="36" spans="1:15">
      <c r="A502" s="21"/>
      <c r="B502" s="188" t="s">
        <v>1176</v>
      </c>
      <c r="C502" s="70">
        <v>242</v>
      </c>
      <c r="D502" s="71" t="s">
        <v>1780</v>
      </c>
      <c r="E502" s="71" t="s">
        <v>1748</v>
      </c>
      <c r="F502" s="71" t="s">
        <v>637</v>
      </c>
      <c r="G502" s="74" t="s">
        <v>1749</v>
      </c>
      <c r="H502" s="34">
        <v>9.073</v>
      </c>
      <c r="I502" s="34" t="s">
        <v>40</v>
      </c>
      <c r="J502" s="92">
        <f t="shared" si="3"/>
        <v>9.073</v>
      </c>
      <c r="K502" s="213" t="s">
        <v>1781</v>
      </c>
      <c r="L502" s="214">
        <v>43132</v>
      </c>
      <c r="M502" s="95" t="s">
        <v>649</v>
      </c>
      <c r="N502" s="96" t="s">
        <v>650</v>
      </c>
      <c r="O502" s="70" t="s">
        <v>441</v>
      </c>
    </row>
    <row r="503" ht="36" spans="1:15">
      <c r="A503" s="21"/>
      <c r="B503" s="188" t="s">
        <v>1176</v>
      </c>
      <c r="C503" s="70">
        <v>243</v>
      </c>
      <c r="D503" s="71" t="s">
        <v>1782</v>
      </c>
      <c r="E503" s="71" t="s">
        <v>1748</v>
      </c>
      <c r="F503" s="71" t="s">
        <v>1736</v>
      </c>
      <c r="G503" s="74" t="s">
        <v>1749</v>
      </c>
      <c r="H503" s="34">
        <v>9.073</v>
      </c>
      <c r="I503" s="34" t="s">
        <v>40</v>
      </c>
      <c r="J503" s="92">
        <f t="shared" si="3"/>
        <v>9.073</v>
      </c>
      <c r="K503" s="213" t="s">
        <v>1783</v>
      </c>
      <c r="L503" s="215">
        <v>43160</v>
      </c>
      <c r="M503" s="95" t="s">
        <v>649</v>
      </c>
      <c r="N503" s="99" t="s">
        <v>650</v>
      </c>
      <c r="O503" s="70" t="s">
        <v>441</v>
      </c>
    </row>
    <row r="504" ht="36" spans="1:15">
      <c r="A504" s="21"/>
      <c r="B504" s="188" t="s">
        <v>1176</v>
      </c>
      <c r="C504" s="70">
        <v>244</v>
      </c>
      <c r="D504" s="71" t="s">
        <v>1784</v>
      </c>
      <c r="E504" s="71" t="s">
        <v>1748</v>
      </c>
      <c r="F504" s="71" t="s">
        <v>536</v>
      </c>
      <c r="G504" s="74" t="s">
        <v>1749</v>
      </c>
      <c r="H504" s="34">
        <v>9.073</v>
      </c>
      <c r="I504" s="34" t="s">
        <v>40</v>
      </c>
      <c r="J504" s="92">
        <f t="shared" si="3"/>
        <v>9.073</v>
      </c>
      <c r="K504" s="213" t="s">
        <v>1785</v>
      </c>
      <c r="L504" s="216">
        <v>43160</v>
      </c>
      <c r="M504" s="95" t="s">
        <v>649</v>
      </c>
      <c r="N504" s="99" t="s">
        <v>650</v>
      </c>
      <c r="O504" s="70" t="s">
        <v>441</v>
      </c>
    </row>
    <row r="505" ht="36" spans="1:15">
      <c r="A505" s="21"/>
      <c r="B505" s="188" t="s">
        <v>1176</v>
      </c>
      <c r="C505" s="70">
        <v>245</v>
      </c>
      <c r="D505" s="71" t="s">
        <v>1786</v>
      </c>
      <c r="E505" s="71" t="s">
        <v>1787</v>
      </c>
      <c r="F505" s="71" t="s">
        <v>1729</v>
      </c>
      <c r="G505" s="74" t="s">
        <v>1749</v>
      </c>
      <c r="H505" s="34">
        <v>8.862</v>
      </c>
      <c r="I505" s="34" t="s">
        <v>40</v>
      </c>
      <c r="J505" s="92">
        <f t="shared" si="3"/>
        <v>8.862</v>
      </c>
      <c r="K505" s="213" t="s">
        <v>1788</v>
      </c>
      <c r="L505" s="217">
        <v>43160</v>
      </c>
      <c r="M505" s="95" t="s">
        <v>649</v>
      </c>
      <c r="N505" s="96" t="s">
        <v>650</v>
      </c>
      <c r="O505" s="70" t="s">
        <v>441</v>
      </c>
    </row>
    <row r="506" ht="36" spans="1:15">
      <c r="A506" s="21"/>
      <c r="B506" s="188" t="s">
        <v>1176</v>
      </c>
      <c r="C506" s="70">
        <v>246</v>
      </c>
      <c r="D506" s="199" t="s">
        <v>1789</v>
      </c>
      <c r="E506" s="71" t="s">
        <v>1748</v>
      </c>
      <c r="F506" s="71" t="s">
        <v>627</v>
      </c>
      <c r="G506" s="74" t="s">
        <v>1749</v>
      </c>
      <c r="H506" s="34">
        <v>9.073</v>
      </c>
      <c r="I506" s="34" t="s">
        <v>40</v>
      </c>
      <c r="J506" s="92">
        <f t="shared" ref="J506:J526" si="4">H506</f>
        <v>9.073</v>
      </c>
      <c r="K506" s="213" t="s">
        <v>1790</v>
      </c>
      <c r="L506" s="218">
        <v>43160</v>
      </c>
      <c r="M506" s="95" t="s">
        <v>649</v>
      </c>
      <c r="N506" s="99" t="s">
        <v>650</v>
      </c>
      <c r="O506" s="70" t="s">
        <v>441</v>
      </c>
    </row>
    <row r="507" ht="36" spans="1:15">
      <c r="A507" s="21"/>
      <c r="B507" s="188" t="s">
        <v>1176</v>
      </c>
      <c r="C507" s="70">
        <v>247</v>
      </c>
      <c r="D507" s="71" t="s">
        <v>1791</v>
      </c>
      <c r="E507" s="71" t="s">
        <v>1748</v>
      </c>
      <c r="F507" s="71" t="s">
        <v>1645</v>
      </c>
      <c r="G507" s="74" t="s">
        <v>1749</v>
      </c>
      <c r="H507" s="34">
        <v>9.073</v>
      </c>
      <c r="I507" s="34" t="s">
        <v>40</v>
      </c>
      <c r="J507" s="92">
        <f t="shared" si="4"/>
        <v>9.073</v>
      </c>
      <c r="K507" s="213" t="s">
        <v>1792</v>
      </c>
      <c r="L507" s="219">
        <v>43160</v>
      </c>
      <c r="M507" s="95" t="s">
        <v>649</v>
      </c>
      <c r="N507" s="99" t="s">
        <v>650</v>
      </c>
      <c r="O507" s="70" t="s">
        <v>497</v>
      </c>
    </row>
    <row r="508" ht="36" spans="1:15">
      <c r="A508" s="21"/>
      <c r="B508" s="188" t="s">
        <v>1176</v>
      </c>
      <c r="C508" s="70">
        <v>248</v>
      </c>
      <c r="D508" s="71" t="s">
        <v>1793</v>
      </c>
      <c r="E508" s="71" t="s">
        <v>1794</v>
      </c>
      <c r="F508" s="71" t="s">
        <v>61</v>
      </c>
      <c r="G508" s="74" t="s">
        <v>1795</v>
      </c>
      <c r="H508" s="34">
        <v>6</v>
      </c>
      <c r="I508" s="34" t="s">
        <v>40</v>
      </c>
      <c r="J508" s="92">
        <f t="shared" si="4"/>
        <v>6</v>
      </c>
      <c r="K508" s="204" t="s">
        <v>1796</v>
      </c>
      <c r="L508" s="220">
        <v>43040</v>
      </c>
      <c r="M508" s="127" t="s">
        <v>649</v>
      </c>
      <c r="N508" s="96" t="s">
        <v>650</v>
      </c>
      <c r="O508" s="70" t="s">
        <v>497</v>
      </c>
    </row>
    <row r="509" ht="36" spans="1:15">
      <c r="A509" s="21"/>
      <c r="B509" s="188" t="s">
        <v>1176</v>
      </c>
      <c r="C509" s="70">
        <v>249</v>
      </c>
      <c r="D509" s="71" t="s">
        <v>1797</v>
      </c>
      <c r="E509" s="71" t="s">
        <v>1748</v>
      </c>
      <c r="F509" s="71" t="s">
        <v>1501</v>
      </c>
      <c r="G509" s="74" t="s">
        <v>1749</v>
      </c>
      <c r="H509" s="34">
        <v>9.073</v>
      </c>
      <c r="I509" s="34" t="s">
        <v>40</v>
      </c>
      <c r="J509" s="92">
        <f t="shared" si="4"/>
        <v>9.073</v>
      </c>
      <c r="K509" s="76" t="s">
        <v>1798</v>
      </c>
      <c r="L509" s="221">
        <v>43132</v>
      </c>
      <c r="M509" s="95" t="s">
        <v>649</v>
      </c>
      <c r="N509" s="96" t="s">
        <v>650</v>
      </c>
      <c r="O509" s="70" t="s">
        <v>432</v>
      </c>
    </row>
    <row r="510" ht="36" spans="1:15">
      <c r="A510" s="21"/>
      <c r="B510" s="188" t="s">
        <v>1176</v>
      </c>
      <c r="C510" s="70">
        <v>250</v>
      </c>
      <c r="D510" s="71" t="s">
        <v>1799</v>
      </c>
      <c r="E510" s="71" t="s">
        <v>1748</v>
      </c>
      <c r="F510" s="71" t="s">
        <v>1504</v>
      </c>
      <c r="G510" s="74" t="s">
        <v>1749</v>
      </c>
      <c r="H510" s="34">
        <v>9.073</v>
      </c>
      <c r="I510" s="34" t="s">
        <v>40</v>
      </c>
      <c r="J510" s="92">
        <f t="shared" si="4"/>
        <v>9.073</v>
      </c>
      <c r="K510" s="76" t="s">
        <v>1800</v>
      </c>
      <c r="L510" s="222">
        <v>43160</v>
      </c>
      <c r="M510" s="95" t="s">
        <v>649</v>
      </c>
      <c r="N510" s="99" t="s">
        <v>650</v>
      </c>
      <c r="O510" s="70" t="s">
        <v>432</v>
      </c>
    </row>
    <row r="511" ht="36" spans="1:15">
      <c r="A511" s="21"/>
      <c r="B511" s="188" t="s">
        <v>1176</v>
      </c>
      <c r="C511" s="70">
        <v>251</v>
      </c>
      <c r="D511" s="71" t="s">
        <v>1801</v>
      </c>
      <c r="E511" s="71" t="s">
        <v>1748</v>
      </c>
      <c r="F511" s="71" t="s">
        <v>1496</v>
      </c>
      <c r="G511" s="74" t="s">
        <v>1749</v>
      </c>
      <c r="H511" s="34">
        <v>9.073</v>
      </c>
      <c r="I511" s="34" t="s">
        <v>40</v>
      </c>
      <c r="J511" s="92">
        <f t="shared" si="4"/>
        <v>9.073</v>
      </c>
      <c r="K511" s="76" t="s">
        <v>1802</v>
      </c>
      <c r="L511" s="223">
        <v>43160</v>
      </c>
      <c r="M511" s="95" t="s">
        <v>649</v>
      </c>
      <c r="N511" s="96" t="s">
        <v>650</v>
      </c>
      <c r="O511" s="70" t="s">
        <v>432</v>
      </c>
    </row>
    <row r="512" ht="36" spans="1:15">
      <c r="A512" s="21"/>
      <c r="B512" s="188" t="s">
        <v>1176</v>
      </c>
      <c r="C512" s="70">
        <v>252</v>
      </c>
      <c r="D512" s="71" t="s">
        <v>1803</v>
      </c>
      <c r="E512" s="71" t="s">
        <v>1748</v>
      </c>
      <c r="F512" s="71" t="s">
        <v>1557</v>
      </c>
      <c r="G512" s="74" t="s">
        <v>1749</v>
      </c>
      <c r="H512" s="34">
        <v>9.073</v>
      </c>
      <c r="I512" s="34" t="s">
        <v>40</v>
      </c>
      <c r="J512" s="92">
        <f t="shared" si="4"/>
        <v>9.073</v>
      </c>
      <c r="K512" s="76" t="s">
        <v>1804</v>
      </c>
      <c r="L512" s="224">
        <v>43132</v>
      </c>
      <c r="M512" s="95" t="s">
        <v>649</v>
      </c>
      <c r="N512" s="99" t="s">
        <v>650</v>
      </c>
      <c r="O512" s="70" t="s">
        <v>509</v>
      </c>
    </row>
    <row r="513" ht="36" spans="1:15">
      <c r="A513" s="21"/>
      <c r="B513" s="188" t="s">
        <v>1176</v>
      </c>
      <c r="C513" s="70">
        <v>253</v>
      </c>
      <c r="D513" s="71" t="s">
        <v>1805</v>
      </c>
      <c r="E513" s="71" t="s">
        <v>1748</v>
      </c>
      <c r="F513" s="71" t="s">
        <v>338</v>
      </c>
      <c r="G513" s="74" t="s">
        <v>1749</v>
      </c>
      <c r="H513" s="34">
        <v>9.073</v>
      </c>
      <c r="I513" s="34" t="s">
        <v>40</v>
      </c>
      <c r="J513" s="92">
        <f t="shared" si="4"/>
        <v>9.073</v>
      </c>
      <c r="K513" s="76" t="s">
        <v>1806</v>
      </c>
      <c r="L513" s="227">
        <v>43133</v>
      </c>
      <c r="M513" s="95" t="s">
        <v>649</v>
      </c>
      <c r="N513" s="99" t="s">
        <v>650</v>
      </c>
      <c r="O513" s="70" t="s">
        <v>509</v>
      </c>
    </row>
    <row r="514" ht="36" spans="1:15">
      <c r="A514" s="21"/>
      <c r="B514" s="188" t="s">
        <v>1176</v>
      </c>
      <c r="C514" s="70">
        <v>254</v>
      </c>
      <c r="D514" s="71" t="s">
        <v>1807</v>
      </c>
      <c r="E514" s="71" t="s">
        <v>1748</v>
      </c>
      <c r="F514" s="71" t="s">
        <v>507</v>
      </c>
      <c r="G514" s="74" t="s">
        <v>1749</v>
      </c>
      <c r="H514" s="34">
        <v>9.073</v>
      </c>
      <c r="I514" s="34" t="s">
        <v>40</v>
      </c>
      <c r="J514" s="92">
        <f t="shared" si="4"/>
        <v>9.073</v>
      </c>
      <c r="K514" s="76" t="s">
        <v>1808</v>
      </c>
      <c r="L514" s="228">
        <v>43134</v>
      </c>
      <c r="M514" s="95" t="s">
        <v>649</v>
      </c>
      <c r="N514" s="99" t="s">
        <v>650</v>
      </c>
      <c r="O514" s="70" t="s">
        <v>509</v>
      </c>
    </row>
    <row r="515" ht="36" spans="1:15">
      <c r="A515" s="21"/>
      <c r="B515" s="188" t="s">
        <v>1176</v>
      </c>
      <c r="C515" s="70">
        <v>255</v>
      </c>
      <c r="D515" s="71" t="s">
        <v>1809</v>
      </c>
      <c r="E515" s="71" t="s">
        <v>1748</v>
      </c>
      <c r="F515" s="71" t="s">
        <v>517</v>
      </c>
      <c r="G515" s="74" t="s">
        <v>1749</v>
      </c>
      <c r="H515" s="34">
        <v>9.073</v>
      </c>
      <c r="I515" s="34" t="s">
        <v>40</v>
      </c>
      <c r="J515" s="92">
        <f t="shared" si="4"/>
        <v>9.073</v>
      </c>
      <c r="K515" s="76" t="s">
        <v>1810</v>
      </c>
      <c r="L515" s="124">
        <v>43132</v>
      </c>
      <c r="M515" s="95" t="s">
        <v>649</v>
      </c>
      <c r="N515" s="96" t="s">
        <v>650</v>
      </c>
      <c r="O515" s="70" t="s">
        <v>519</v>
      </c>
    </row>
    <row r="516" ht="36" spans="1:15">
      <c r="A516" s="21"/>
      <c r="B516" s="188" t="s">
        <v>1176</v>
      </c>
      <c r="C516" s="70">
        <v>256</v>
      </c>
      <c r="D516" s="71" t="s">
        <v>1811</v>
      </c>
      <c r="E516" s="71" t="s">
        <v>1748</v>
      </c>
      <c r="F516" s="71" t="s">
        <v>272</v>
      </c>
      <c r="G516" s="74" t="s">
        <v>1749</v>
      </c>
      <c r="H516" s="34">
        <v>9.073</v>
      </c>
      <c r="I516" s="34" t="s">
        <v>40</v>
      </c>
      <c r="J516" s="92">
        <f t="shared" si="4"/>
        <v>9.073</v>
      </c>
      <c r="K516" s="76" t="s">
        <v>1812</v>
      </c>
      <c r="L516" s="124">
        <v>43132</v>
      </c>
      <c r="M516" s="95" t="s">
        <v>649</v>
      </c>
      <c r="N516" s="99" t="s">
        <v>650</v>
      </c>
      <c r="O516" s="70" t="s">
        <v>519</v>
      </c>
    </row>
    <row r="517" ht="36" spans="1:15">
      <c r="A517" s="21"/>
      <c r="B517" s="188" t="s">
        <v>1176</v>
      </c>
      <c r="C517" s="70">
        <v>257</v>
      </c>
      <c r="D517" s="71" t="s">
        <v>1813</v>
      </c>
      <c r="E517" s="71" t="s">
        <v>1748</v>
      </c>
      <c r="F517" s="71" t="s">
        <v>120</v>
      </c>
      <c r="G517" s="74" t="s">
        <v>1749</v>
      </c>
      <c r="H517" s="34">
        <v>9.073</v>
      </c>
      <c r="I517" s="34" t="s">
        <v>40</v>
      </c>
      <c r="J517" s="92">
        <f t="shared" si="4"/>
        <v>9.073</v>
      </c>
      <c r="K517" s="76" t="s">
        <v>1814</v>
      </c>
      <c r="L517" s="128">
        <v>43221</v>
      </c>
      <c r="M517" s="128" t="s">
        <v>775</v>
      </c>
      <c r="N517" s="96" t="s">
        <v>650</v>
      </c>
      <c r="O517" s="70" t="s">
        <v>477</v>
      </c>
    </row>
    <row r="518" ht="36" spans="1:15">
      <c r="A518" s="21"/>
      <c r="B518" s="188" t="s">
        <v>1176</v>
      </c>
      <c r="C518" s="70">
        <v>258</v>
      </c>
      <c r="D518" s="71" t="s">
        <v>1815</v>
      </c>
      <c r="E518" s="71" t="s">
        <v>1748</v>
      </c>
      <c r="F518" s="71" t="s">
        <v>481</v>
      </c>
      <c r="G518" s="74" t="s">
        <v>1749</v>
      </c>
      <c r="H518" s="34">
        <v>9.073</v>
      </c>
      <c r="I518" s="34" t="s">
        <v>40</v>
      </c>
      <c r="J518" s="92">
        <f t="shared" si="4"/>
        <v>9.073</v>
      </c>
      <c r="K518" s="76" t="s">
        <v>1816</v>
      </c>
      <c r="L518" s="229">
        <v>43221</v>
      </c>
      <c r="M518" s="128" t="s">
        <v>775</v>
      </c>
      <c r="N518" s="96" t="s">
        <v>650</v>
      </c>
      <c r="O518" s="70" t="s">
        <v>477</v>
      </c>
    </row>
    <row r="519" ht="36" spans="1:15">
      <c r="A519" s="21"/>
      <c r="B519" s="188" t="s">
        <v>1176</v>
      </c>
      <c r="C519" s="70">
        <v>259</v>
      </c>
      <c r="D519" s="71" t="s">
        <v>1817</v>
      </c>
      <c r="E519" s="71" t="s">
        <v>1748</v>
      </c>
      <c r="F519" s="71" t="s">
        <v>1534</v>
      </c>
      <c r="G519" s="74" t="s">
        <v>1749</v>
      </c>
      <c r="H519" s="34">
        <v>9.073</v>
      </c>
      <c r="I519" s="34" t="s">
        <v>40</v>
      </c>
      <c r="J519" s="92">
        <f t="shared" si="4"/>
        <v>9.073</v>
      </c>
      <c r="K519" s="76" t="s">
        <v>1818</v>
      </c>
      <c r="L519" s="230">
        <v>43221</v>
      </c>
      <c r="M519" s="128" t="s">
        <v>775</v>
      </c>
      <c r="N519" s="96" t="s">
        <v>650</v>
      </c>
      <c r="O519" s="70" t="s">
        <v>477</v>
      </c>
    </row>
    <row r="520" ht="36" spans="1:15">
      <c r="A520" s="21"/>
      <c r="B520" s="188" t="s">
        <v>1176</v>
      </c>
      <c r="C520" s="70">
        <v>260</v>
      </c>
      <c r="D520" s="71" t="s">
        <v>1819</v>
      </c>
      <c r="E520" s="71" t="s">
        <v>1748</v>
      </c>
      <c r="F520" s="71" t="s">
        <v>1702</v>
      </c>
      <c r="G520" s="74" t="s">
        <v>1749</v>
      </c>
      <c r="H520" s="34">
        <v>9.073</v>
      </c>
      <c r="I520" s="34" t="s">
        <v>40</v>
      </c>
      <c r="J520" s="92">
        <f t="shared" si="4"/>
        <v>9.073</v>
      </c>
      <c r="K520" s="76" t="s">
        <v>1820</v>
      </c>
      <c r="L520" s="124">
        <v>43132</v>
      </c>
      <c r="M520" s="95" t="s">
        <v>649</v>
      </c>
      <c r="N520" s="96" t="s">
        <v>650</v>
      </c>
      <c r="O520" s="70" t="s">
        <v>765</v>
      </c>
    </row>
    <row r="521" ht="36" spans="1:15">
      <c r="A521" s="21"/>
      <c r="B521" s="188" t="s">
        <v>1176</v>
      </c>
      <c r="C521" s="70">
        <v>261</v>
      </c>
      <c r="D521" s="75" t="s">
        <v>1821</v>
      </c>
      <c r="E521" s="75" t="s">
        <v>1822</v>
      </c>
      <c r="F521" s="71" t="s">
        <v>1589</v>
      </c>
      <c r="G521" s="74" t="s">
        <v>1823</v>
      </c>
      <c r="H521" s="34">
        <v>7</v>
      </c>
      <c r="I521" s="34" t="s">
        <v>40</v>
      </c>
      <c r="J521" s="92">
        <f t="shared" si="4"/>
        <v>7</v>
      </c>
      <c r="K521" s="204" t="s">
        <v>1824</v>
      </c>
      <c r="L521" s="231">
        <v>43160</v>
      </c>
      <c r="M521" s="231" t="s">
        <v>1825</v>
      </c>
      <c r="N521" s="96" t="s">
        <v>650</v>
      </c>
      <c r="O521" s="70" t="s">
        <v>642</v>
      </c>
    </row>
    <row r="522" ht="36" spans="1:15">
      <c r="A522" s="21"/>
      <c r="B522" s="188" t="s">
        <v>1176</v>
      </c>
      <c r="C522" s="70">
        <v>262</v>
      </c>
      <c r="D522" s="75" t="s">
        <v>1826</v>
      </c>
      <c r="E522" s="75" t="s">
        <v>1822</v>
      </c>
      <c r="F522" s="71" t="s">
        <v>1598</v>
      </c>
      <c r="G522" s="74" t="s">
        <v>686</v>
      </c>
      <c r="H522" s="34">
        <v>7</v>
      </c>
      <c r="I522" s="34" t="s">
        <v>40</v>
      </c>
      <c r="J522" s="92">
        <f t="shared" si="4"/>
        <v>7</v>
      </c>
      <c r="K522" s="204" t="s">
        <v>1827</v>
      </c>
      <c r="L522" s="232">
        <v>43040</v>
      </c>
      <c r="M522" s="101" t="s">
        <v>670</v>
      </c>
      <c r="N522" s="99" t="s">
        <v>650</v>
      </c>
      <c r="O522" s="70" t="s">
        <v>642</v>
      </c>
    </row>
    <row r="523" ht="36" spans="1:15">
      <c r="A523" s="21"/>
      <c r="B523" s="188" t="s">
        <v>1176</v>
      </c>
      <c r="C523" s="70">
        <v>263</v>
      </c>
      <c r="D523" s="76" t="s">
        <v>1828</v>
      </c>
      <c r="E523" s="76" t="s">
        <v>1829</v>
      </c>
      <c r="F523" s="71" t="s">
        <v>1666</v>
      </c>
      <c r="G523" s="74" t="s">
        <v>1830</v>
      </c>
      <c r="H523" s="34">
        <v>7</v>
      </c>
      <c r="I523" s="34" t="s">
        <v>40</v>
      </c>
      <c r="J523" s="92">
        <f t="shared" si="4"/>
        <v>7</v>
      </c>
      <c r="K523" s="204" t="s">
        <v>1831</v>
      </c>
      <c r="L523" s="192">
        <v>43070</v>
      </c>
      <c r="M523" s="233" t="s">
        <v>1063</v>
      </c>
      <c r="N523" s="96" t="s">
        <v>650</v>
      </c>
      <c r="O523" s="70" t="s">
        <v>436</v>
      </c>
    </row>
    <row r="524" ht="36" spans="1:15">
      <c r="A524" s="21"/>
      <c r="B524" s="188" t="s">
        <v>1176</v>
      </c>
      <c r="C524" s="70">
        <v>264</v>
      </c>
      <c r="D524" s="71" t="s">
        <v>1832</v>
      </c>
      <c r="E524" s="71" t="s">
        <v>1748</v>
      </c>
      <c r="F524" s="71" t="s">
        <v>1676</v>
      </c>
      <c r="G524" s="74" t="s">
        <v>1749</v>
      </c>
      <c r="H524" s="34">
        <v>9.073</v>
      </c>
      <c r="I524" s="34" t="s">
        <v>40</v>
      </c>
      <c r="J524" s="92">
        <f t="shared" si="4"/>
        <v>9.073</v>
      </c>
      <c r="K524" s="213" t="s">
        <v>1833</v>
      </c>
      <c r="L524" s="217">
        <v>43160</v>
      </c>
      <c r="M524" s="95" t="s">
        <v>649</v>
      </c>
      <c r="N524" s="99" t="s">
        <v>650</v>
      </c>
      <c r="O524" s="70" t="s">
        <v>436</v>
      </c>
    </row>
    <row r="525" ht="36" spans="1:15">
      <c r="A525" s="21"/>
      <c r="B525" s="188" t="s">
        <v>1176</v>
      </c>
      <c r="C525" s="70">
        <v>265</v>
      </c>
      <c r="D525" s="71" t="s">
        <v>1834</v>
      </c>
      <c r="E525" s="71" t="s">
        <v>1748</v>
      </c>
      <c r="F525" s="71" t="s">
        <v>1682</v>
      </c>
      <c r="G525" s="74" t="s">
        <v>1749</v>
      </c>
      <c r="H525" s="34">
        <v>9.073</v>
      </c>
      <c r="I525" s="34" t="s">
        <v>40</v>
      </c>
      <c r="J525" s="92">
        <f t="shared" si="4"/>
        <v>9.073</v>
      </c>
      <c r="K525" s="213" t="s">
        <v>1835</v>
      </c>
      <c r="L525" s="217">
        <v>43160</v>
      </c>
      <c r="M525" s="95" t="s">
        <v>649</v>
      </c>
      <c r="N525" s="96" t="s">
        <v>650</v>
      </c>
      <c r="O525" s="70" t="s">
        <v>436</v>
      </c>
    </row>
    <row r="526" ht="24" spans="1:15">
      <c r="A526" s="21"/>
      <c r="B526" s="188" t="s">
        <v>1176</v>
      </c>
      <c r="C526" s="70">
        <v>266</v>
      </c>
      <c r="D526" s="71" t="s">
        <v>1836</v>
      </c>
      <c r="E526" s="71" t="s">
        <v>1837</v>
      </c>
      <c r="F526" s="71" t="s">
        <v>202</v>
      </c>
      <c r="G526" s="74" t="s">
        <v>1838</v>
      </c>
      <c r="H526" s="34">
        <v>7</v>
      </c>
      <c r="I526" s="34" t="s">
        <v>40</v>
      </c>
      <c r="J526" s="92">
        <f t="shared" si="4"/>
        <v>7</v>
      </c>
      <c r="K526" s="234" t="s">
        <v>1839</v>
      </c>
      <c r="L526" s="235">
        <v>43070</v>
      </c>
      <c r="M526" s="95" t="s">
        <v>649</v>
      </c>
      <c r="N526" s="99" t="s">
        <v>650</v>
      </c>
      <c r="O526" s="70" t="s">
        <v>526</v>
      </c>
    </row>
    <row r="527" ht="23.25" spans="1:15">
      <c r="A527" s="26"/>
      <c r="B527" s="188" t="s">
        <v>1176</v>
      </c>
      <c r="C527" s="70">
        <v>267</v>
      </c>
      <c r="D527" s="26" t="s">
        <v>1840</v>
      </c>
      <c r="E527" s="26" t="s">
        <v>1841</v>
      </c>
      <c r="F527" s="26" t="s">
        <v>560</v>
      </c>
      <c r="G527" s="26"/>
      <c r="H527" s="26">
        <v>10</v>
      </c>
      <c r="I527" s="26" t="s">
        <v>837</v>
      </c>
      <c r="J527" s="139">
        <v>10</v>
      </c>
      <c r="K527" s="82" t="s">
        <v>1842</v>
      </c>
      <c r="L527" s="47">
        <v>43132</v>
      </c>
      <c r="M527" s="47">
        <v>43252</v>
      </c>
      <c r="N527" s="26" t="s">
        <v>48</v>
      </c>
      <c r="O527" s="26" t="s">
        <v>493</v>
      </c>
    </row>
    <row r="528" ht="23.25" spans="1:15">
      <c r="A528" s="26"/>
      <c r="B528" s="188" t="s">
        <v>1176</v>
      </c>
      <c r="C528" s="70">
        <v>268</v>
      </c>
      <c r="D528" s="26" t="s">
        <v>1843</v>
      </c>
      <c r="E528" s="26" t="s">
        <v>1844</v>
      </c>
      <c r="F528" s="26" t="s">
        <v>108</v>
      </c>
      <c r="G528" s="26">
        <v>8</v>
      </c>
      <c r="H528" s="26">
        <v>8</v>
      </c>
      <c r="I528" s="26" t="s">
        <v>837</v>
      </c>
      <c r="J528" s="139">
        <v>8</v>
      </c>
      <c r="K528" s="82" t="s">
        <v>1842</v>
      </c>
      <c r="L528" s="47">
        <v>43132</v>
      </c>
      <c r="M528" s="47">
        <v>43252</v>
      </c>
      <c r="N528" s="26" t="s">
        <v>48</v>
      </c>
      <c r="O528" s="26" t="s">
        <v>526</v>
      </c>
    </row>
    <row r="529" ht="23.25" spans="1:15">
      <c r="A529" s="26"/>
      <c r="B529" s="188" t="s">
        <v>1176</v>
      </c>
      <c r="C529" s="70">
        <v>269</v>
      </c>
      <c r="D529" s="26" t="s">
        <v>1845</v>
      </c>
      <c r="E529" s="26" t="s">
        <v>1844</v>
      </c>
      <c r="F529" s="26" t="s">
        <v>1608</v>
      </c>
      <c r="G529" s="26">
        <v>2</v>
      </c>
      <c r="H529" s="26">
        <v>2</v>
      </c>
      <c r="I529" s="26" t="s">
        <v>837</v>
      </c>
      <c r="J529" s="139">
        <v>2</v>
      </c>
      <c r="K529" s="82" t="s">
        <v>1846</v>
      </c>
      <c r="L529" s="138">
        <v>43191</v>
      </c>
      <c r="M529" s="138">
        <v>43282</v>
      </c>
      <c r="N529" s="26" t="s">
        <v>48</v>
      </c>
      <c r="O529" s="26" t="s">
        <v>526</v>
      </c>
    </row>
    <row r="530" ht="23.25" spans="1:15">
      <c r="A530" s="26"/>
      <c r="B530" s="188" t="s">
        <v>1176</v>
      </c>
      <c r="C530" s="70">
        <v>270</v>
      </c>
      <c r="D530" s="26" t="s">
        <v>1847</v>
      </c>
      <c r="E530" s="26" t="s">
        <v>1844</v>
      </c>
      <c r="F530" s="26" t="s">
        <v>805</v>
      </c>
      <c r="G530" s="26">
        <v>5</v>
      </c>
      <c r="H530" s="26">
        <v>5</v>
      </c>
      <c r="I530" s="26" t="s">
        <v>837</v>
      </c>
      <c r="J530" s="139">
        <v>5</v>
      </c>
      <c r="K530" s="82" t="s">
        <v>1848</v>
      </c>
      <c r="L530" s="138">
        <v>43191</v>
      </c>
      <c r="M530" s="138">
        <v>43282</v>
      </c>
      <c r="N530" s="26" t="s">
        <v>48</v>
      </c>
      <c r="O530" s="26" t="s">
        <v>526</v>
      </c>
    </row>
    <row r="531" ht="23.25" spans="1:15">
      <c r="A531" s="26"/>
      <c r="B531" s="188" t="s">
        <v>1176</v>
      </c>
      <c r="C531" s="70">
        <v>271</v>
      </c>
      <c r="D531" s="26" t="s">
        <v>1849</v>
      </c>
      <c r="E531" s="26" t="s">
        <v>1844</v>
      </c>
      <c r="F531" s="26" t="s">
        <v>344</v>
      </c>
      <c r="G531" s="26">
        <v>4</v>
      </c>
      <c r="H531" s="26">
        <v>4</v>
      </c>
      <c r="I531" s="26" t="s">
        <v>837</v>
      </c>
      <c r="J531" s="139">
        <v>4</v>
      </c>
      <c r="K531" s="82" t="s">
        <v>1850</v>
      </c>
      <c r="L531" s="138">
        <v>43191</v>
      </c>
      <c r="M531" s="138">
        <v>43282</v>
      </c>
      <c r="N531" s="26" t="s">
        <v>48</v>
      </c>
      <c r="O531" s="26" t="s">
        <v>864</v>
      </c>
    </row>
    <row r="532" ht="23.25" spans="1:15">
      <c r="A532" s="26"/>
      <c r="B532" s="188" t="s">
        <v>1176</v>
      </c>
      <c r="C532" s="70">
        <v>272</v>
      </c>
      <c r="D532" s="26" t="s">
        <v>1851</v>
      </c>
      <c r="E532" s="26" t="s">
        <v>1844</v>
      </c>
      <c r="F532" s="26" t="s">
        <v>267</v>
      </c>
      <c r="G532" s="26">
        <v>2</v>
      </c>
      <c r="H532" s="26">
        <v>2</v>
      </c>
      <c r="I532" s="26" t="s">
        <v>837</v>
      </c>
      <c r="J532" s="139">
        <v>2</v>
      </c>
      <c r="K532" s="82" t="s">
        <v>1852</v>
      </c>
      <c r="L532" s="138">
        <v>43191</v>
      </c>
      <c r="M532" s="138">
        <v>43282</v>
      </c>
      <c r="N532" s="26" t="s">
        <v>48</v>
      </c>
      <c r="O532" s="26" t="s">
        <v>864</v>
      </c>
    </row>
    <row r="533" ht="23.25" spans="1:15">
      <c r="A533" s="26"/>
      <c r="B533" s="188" t="s">
        <v>1176</v>
      </c>
      <c r="C533" s="70">
        <v>273</v>
      </c>
      <c r="D533" s="26" t="s">
        <v>1853</v>
      </c>
      <c r="E533" s="26" t="s">
        <v>1844</v>
      </c>
      <c r="F533" s="26" t="s">
        <v>1543</v>
      </c>
      <c r="G533" s="26">
        <v>1</v>
      </c>
      <c r="H533" s="26">
        <v>1</v>
      </c>
      <c r="I533" s="26" t="s">
        <v>837</v>
      </c>
      <c r="J533" s="139">
        <v>1</v>
      </c>
      <c r="K533" s="82" t="s">
        <v>1854</v>
      </c>
      <c r="L533" s="138">
        <v>43191</v>
      </c>
      <c r="M533" s="138">
        <v>43282</v>
      </c>
      <c r="N533" s="26" t="s">
        <v>48</v>
      </c>
      <c r="O533" s="26" t="s">
        <v>864</v>
      </c>
    </row>
    <row r="534" ht="23.25" spans="1:15">
      <c r="A534" s="26"/>
      <c r="B534" s="188" t="s">
        <v>1176</v>
      </c>
      <c r="C534" s="70">
        <v>274</v>
      </c>
      <c r="D534" s="26" t="s">
        <v>1855</v>
      </c>
      <c r="E534" s="26" t="s">
        <v>1844</v>
      </c>
      <c r="F534" s="26" t="s">
        <v>1540</v>
      </c>
      <c r="G534" s="26">
        <v>1</v>
      </c>
      <c r="H534" s="26">
        <v>1</v>
      </c>
      <c r="I534" s="26" t="s">
        <v>837</v>
      </c>
      <c r="J534" s="139">
        <v>1</v>
      </c>
      <c r="K534" s="82" t="s">
        <v>1856</v>
      </c>
      <c r="L534" s="138">
        <v>43191</v>
      </c>
      <c r="M534" s="138">
        <v>43282</v>
      </c>
      <c r="N534" s="26" t="s">
        <v>48</v>
      </c>
      <c r="O534" s="26" t="s">
        <v>864</v>
      </c>
    </row>
    <row r="535" ht="23.25" spans="1:15">
      <c r="A535" s="26"/>
      <c r="B535" s="188" t="s">
        <v>1176</v>
      </c>
      <c r="C535" s="70">
        <v>275</v>
      </c>
      <c r="D535" s="26" t="s">
        <v>1857</v>
      </c>
      <c r="E535" s="26" t="s">
        <v>1844</v>
      </c>
      <c r="F535" s="26" t="s">
        <v>1301</v>
      </c>
      <c r="G535" s="26">
        <v>2</v>
      </c>
      <c r="H535" s="26">
        <v>2</v>
      </c>
      <c r="I535" s="26" t="s">
        <v>837</v>
      </c>
      <c r="J535" s="139">
        <v>2</v>
      </c>
      <c r="K535" s="82" t="s">
        <v>1858</v>
      </c>
      <c r="L535" s="138">
        <v>43191</v>
      </c>
      <c r="M535" s="138">
        <v>43282</v>
      </c>
      <c r="N535" s="26" t="s">
        <v>48</v>
      </c>
      <c r="O535" s="26" t="s">
        <v>464</v>
      </c>
    </row>
    <row r="536" ht="23.25" spans="1:15">
      <c r="A536" s="26"/>
      <c r="B536" s="188" t="s">
        <v>1176</v>
      </c>
      <c r="C536" s="70">
        <v>276</v>
      </c>
      <c r="D536" s="26" t="s">
        <v>1859</v>
      </c>
      <c r="E536" s="26" t="s">
        <v>1844</v>
      </c>
      <c r="F536" s="26" t="s">
        <v>926</v>
      </c>
      <c r="G536" s="26">
        <v>5</v>
      </c>
      <c r="H536" s="26">
        <v>5</v>
      </c>
      <c r="I536" s="26" t="s">
        <v>837</v>
      </c>
      <c r="J536" s="139">
        <v>5</v>
      </c>
      <c r="K536" s="82" t="s">
        <v>1860</v>
      </c>
      <c r="L536" s="138">
        <v>43191</v>
      </c>
      <c r="M536" s="138">
        <v>43282</v>
      </c>
      <c r="N536" s="26" t="s">
        <v>48</v>
      </c>
      <c r="O536" s="26" t="s">
        <v>458</v>
      </c>
    </row>
    <row r="537" ht="23.25" spans="1:15">
      <c r="A537" s="26"/>
      <c r="B537" s="188" t="s">
        <v>1176</v>
      </c>
      <c r="C537" s="70">
        <v>277</v>
      </c>
      <c r="D537" s="26" t="s">
        <v>1861</v>
      </c>
      <c r="E537" s="26" t="s">
        <v>1844</v>
      </c>
      <c r="F537" s="26" t="s">
        <v>317</v>
      </c>
      <c r="G537" s="26">
        <v>5</v>
      </c>
      <c r="H537" s="26">
        <v>5</v>
      </c>
      <c r="I537" s="26" t="s">
        <v>837</v>
      </c>
      <c r="J537" s="139">
        <v>5</v>
      </c>
      <c r="K537" s="82" t="s">
        <v>1862</v>
      </c>
      <c r="L537" s="138">
        <v>43191</v>
      </c>
      <c r="M537" s="138">
        <v>43282</v>
      </c>
      <c r="N537" s="26" t="s">
        <v>48</v>
      </c>
      <c r="O537" s="26" t="s">
        <v>458</v>
      </c>
    </row>
    <row r="538" ht="23.25" spans="1:15">
      <c r="A538" s="26"/>
      <c r="B538" s="188" t="s">
        <v>1176</v>
      </c>
      <c r="C538" s="70">
        <v>278</v>
      </c>
      <c r="D538" s="26" t="s">
        <v>1863</v>
      </c>
      <c r="E538" s="26" t="s">
        <v>1844</v>
      </c>
      <c r="F538" s="26" t="s">
        <v>871</v>
      </c>
      <c r="G538" s="26">
        <v>4</v>
      </c>
      <c r="H538" s="26">
        <v>4</v>
      </c>
      <c r="I538" s="26" t="s">
        <v>837</v>
      </c>
      <c r="J538" s="139">
        <v>4</v>
      </c>
      <c r="K538" s="82" t="s">
        <v>1864</v>
      </c>
      <c r="L538" s="138">
        <v>43191</v>
      </c>
      <c r="M538" s="138">
        <v>43282</v>
      </c>
      <c r="N538" s="26" t="s">
        <v>48</v>
      </c>
      <c r="O538" s="26" t="s">
        <v>441</v>
      </c>
    </row>
    <row r="539" ht="23.25" spans="1:15">
      <c r="A539" s="26"/>
      <c r="B539" s="188" t="s">
        <v>1176</v>
      </c>
      <c r="C539" s="70">
        <v>279</v>
      </c>
      <c r="D539" s="26" t="s">
        <v>1865</v>
      </c>
      <c r="E539" s="26" t="s">
        <v>1844</v>
      </c>
      <c r="F539" s="26" t="s">
        <v>842</v>
      </c>
      <c r="G539" s="26">
        <v>1</v>
      </c>
      <c r="H539" s="26">
        <v>1</v>
      </c>
      <c r="I539" s="26" t="s">
        <v>837</v>
      </c>
      <c r="J539" s="139">
        <v>1</v>
      </c>
      <c r="K539" s="82" t="s">
        <v>1866</v>
      </c>
      <c r="L539" s="138">
        <v>43191</v>
      </c>
      <c r="M539" s="138">
        <v>43282</v>
      </c>
      <c r="N539" s="26" t="s">
        <v>48</v>
      </c>
      <c r="O539" s="26" t="s">
        <v>441</v>
      </c>
    </row>
    <row r="540" s="3" customFormat="1" spans="1:15">
      <c r="A540" s="22"/>
      <c r="B540" s="225"/>
      <c r="C540" s="24" t="s">
        <v>1867</v>
      </c>
      <c r="D540" s="155" t="s">
        <v>1868</v>
      </c>
      <c r="E540" s="155"/>
      <c r="F540" s="155"/>
      <c r="G540" s="155"/>
      <c r="H540" s="155"/>
      <c r="I540" s="155"/>
      <c r="J540" s="25">
        <v>4500</v>
      </c>
      <c r="K540" s="155"/>
      <c r="L540" s="236"/>
      <c r="M540" s="236"/>
      <c r="N540" s="155"/>
      <c r="O540" s="155"/>
    </row>
    <row r="541" ht="72" spans="1:15">
      <c r="A541" s="21"/>
      <c r="B541" s="19" t="s">
        <v>1869</v>
      </c>
      <c r="C541" s="21">
        <v>1</v>
      </c>
      <c r="D541" s="21" t="s">
        <v>1870</v>
      </c>
      <c r="E541" s="21" t="s">
        <v>1871</v>
      </c>
      <c r="F541" s="21" t="s">
        <v>1872</v>
      </c>
      <c r="G541" s="21" t="s">
        <v>1873</v>
      </c>
      <c r="H541" s="21">
        <v>4500</v>
      </c>
      <c r="I541" s="21" t="s">
        <v>33</v>
      </c>
      <c r="J541" s="33">
        <v>4500</v>
      </c>
      <c r="K541" s="21" t="s">
        <v>1874</v>
      </c>
      <c r="L541" s="44">
        <v>43191</v>
      </c>
      <c r="M541" s="44">
        <v>43344</v>
      </c>
      <c r="N541" s="21" t="s">
        <v>1875</v>
      </c>
      <c r="O541" s="21" t="s">
        <v>1876</v>
      </c>
    </row>
    <row r="542" s="5" customFormat="1" spans="1:15">
      <c r="A542" s="22"/>
      <c r="B542" s="225"/>
      <c r="C542" s="24" t="s">
        <v>1877</v>
      </c>
      <c r="D542" s="155" t="s">
        <v>1878</v>
      </c>
      <c r="E542" s="155"/>
      <c r="F542" s="155"/>
      <c r="G542" s="155"/>
      <c r="H542" s="155"/>
      <c r="I542" s="155"/>
      <c r="J542" s="237">
        <f>J543+J547+J557+J576+J559+J581</f>
        <v>5852.48</v>
      </c>
      <c r="K542" s="155"/>
      <c r="L542" s="236"/>
      <c r="M542" s="236"/>
      <c r="N542" s="155"/>
      <c r="O542" s="155"/>
    </row>
    <row r="543" s="3" customFormat="1" spans="1:15">
      <c r="A543" s="22"/>
      <c r="B543" s="225"/>
      <c r="C543" s="24" t="s">
        <v>26</v>
      </c>
      <c r="D543" s="155" t="s">
        <v>1879</v>
      </c>
      <c r="E543" s="155"/>
      <c r="F543" s="155"/>
      <c r="G543" s="155"/>
      <c r="H543" s="155"/>
      <c r="I543" s="155"/>
      <c r="J543" s="25">
        <f>SUM(J544:J546)</f>
        <v>887.76</v>
      </c>
      <c r="K543" s="155"/>
      <c r="L543" s="236"/>
      <c r="M543" s="236"/>
      <c r="N543" s="155"/>
      <c r="O543" s="155"/>
    </row>
    <row r="544" ht="22.5" spans="1:15">
      <c r="A544" s="26"/>
      <c r="B544" s="26" t="s">
        <v>1879</v>
      </c>
      <c r="C544" s="26">
        <v>1</v>
      </c>
      <c r="D544" s="26" t="s">
        <v>1880</v>
      </c>
      <c r="E544" s="26" t="s">
        <v>1881</v>
      </c>
      <c r="F544" s="26" t="s">
        <v>31</v>
      </c>
      <c r="G544" s="26" t="s">
        <v>1882</v>
      </c>
      <c r="H544" s="26">
        <v>19.4</v>
      </c>
      <c r="I544" s="26" t="s">
        <v>40</v>
      </c>
      <c r="J544" s="46">
        <v>7.76</v>
      </c>
      <c r="K544" s="26" t="s">
        <v>1883</v>
      </c>
      <c r="L544" s="47">
        <v>43070</v>
      </c>
      <c r="M544" s="47">
        <v>43191</v>
      </c>
      <c r="N544" s="26" t="s">
        <v>1884</v>
      </c>
      <c r="O544" s="26" t="s">
        <v>1884</v>
      </c>
    </row>
    <row r="545" ht="23.25" spans="1:15">
      <c r="A545" s="26"/>
      <c r="B545" s="26" t="s">
        <v>1879</v>
      </c>
      <c r="C545" s="226">
        <v>2</v>
      </c>
      <c r="D545" s="48" t="s">
        <v>1885</v>
      </c>
      <c r="E545" s="48" t="s">
        <v>1886</v>
      </c>
      <c r="F545" s="48" t="s">
        <v>31</v>
      </c>
      <c r="G545" s="48" t="s">
        <v>1887</v>
      </c>
      <c r="H545" s="226">
        <v>500</v>
      </c>
      <c r="I545" s="48" t="s">
        <v>33</v>
      </c>
      <c r="J545" s="238">
        <v>500</v>
      </c>
      <c r="K545" s="226" t="s">
        <v>1888</v>
      </c>
      <c r="L545" s="239">
        <v>43161</v>
      </c>
      <c r="M545" s="239">
        <v>43435</v>
      </c>
      <c r="N545" s="48" t="s">
        <v>48</v>
      </c>
      <c r="O545" s="240" t="s">
        <v>48</v>
      </c>
    </row>
    <row r="546" ht="23.25" spans="1:15">
      <c r="A546" s="26"/>
      <c r="B546" s="26" t="s">
        <v>1879</v>
      </c>
      <c r="C546" s="26">
        <v>3</v>
      </c>
      <c r="D546" s="48" t="s">
        <v>1889</v>
      </c>
      <c r="E546" s="226" t="s">
        <v>1890</v>
      </c>
      <c r="F546" s="48" t="s">
        <v>31</v>
      </c>
      <c r="G546" s="226" t="s">
        <v>1891</v>
      </c>
      <c r="H546" s="226">
        <v>380</v>
      </c>
      <c r="I546" s="48" t="s">
        <v>40</v>
      </c>
      <c r="J546" s="241">
        <v>380</v>
      </c>
      <c r="K546" s="226" t="s">
        <v>1892</v>
      </c>
      <c r="L546" s="239">
        <v>43405</v>
      </c>
      <c r="M546" s="239">
        <v>43436</v>
      </c>
      <c r="N546" s="48" t="s">
        <v>48</v>
      </c>
      <c r="O546" s="48" t="s">
        <v>48</v>
      </c>
    </row>
    <row r="547" spans="1:15">
      <c r="A547" s="21" t="s">
        <v>1893</v>
      </c>
      <c r="B547" s="72"/>
      <c r="C547" s="24" t="s">
        <v>56</v>
      </c>
      <c r="D547" s="87" t="s">
        <v>1894</v>
      </c>
      <c r="E547" s="87"/>
      <c r="F547" s="88"/>
      <c r="G547" s="89"/>
      <c r="H547" s="25">
        <v>660.5</v>
      </c>
      <c r="I547" s="90"/>
      <c r="J547" s="25">
        <f>SUM(J548:J556)</f>
        <v>1247.5</v>
      </c>
      <c r="K547" s="149"/>
      <c r="L547" s="150"/>
      <c r="M547" s="127"/>
      <c r="N547" s="99"/>
      <c r="O547" s="71"/>
    </row>
    <row r="548" ht="24" spans="1:15">
      <c r="A548" s="21"/>
      <c r="B548" s="19" t="s">
        <v>1893</v>
      </c>
      <c r="C548" s="21">
        <v>1</v>
      </c>
      <c r="D548" s="21" t="s">
        <v>1895</v>
      </c>
      <c r="E548" s="21" t="s">
        <v>1896</v>
      </c>
      <c r="F548" s="21" t="s">
        <v>1897</v>
      </c>
      <c r="G548" s="21" t="s">
        <v>1898</v>
      </c>
      <c r="H548" s="21">
        <v>51.8</v>
      </c>
      <c r="I548" s="29" t="s">
        <v>1899</v>
      </c>
      <c r="J548" s="33">
        <v>51.8</v>
      </c>
      <c r="K548" s="21" t="s">
        <v>1900</v>
      </c>
      <c r="L548" s="44">
        <v>43191</v>
      </c>
      <c r="M548" s="44">
        <v>43374</v>
      </c>
      <c r="N548" s="21" t="s">
        <v>1901</v>
      </c>
      <c r="O548" s="21" t="s">
        <v>1901</v>
      </c>
    </row>
    <row r="549" ht="24" spans="1:15">
      <c r="A549" s="21"/>
      <c r="B549" s="19" t="s">
        <v>1893</v>
      </c>
      <c r="C549" s="21">
        <v>2</v>
      </c>
      <c r="D549" s="21" t="s">
        <v>1902</v>
      </c>
      <c r="E549" s="21" t="s">
        <v>1896</v>
      </c>
      <c r="F549" s="21" t="s">
        <v>1903</v>
      </c>
      <c r="G549" s="21" t="s">
        <v>1898</v>
      </c>
      <c r="H549" s="21">
        <v>401.2</v>
      </c>
      <c r="I549" s="29" t="s">
        <v>1899</v>
      </c>
      <c r="J549" s="33">
        <v>401.2</v>
      </c>
      <c r="K549" s="21" t="s">
        <v>1904</v>
      </c>
      <c r="L549" s="44">
        <v>43191</v>
      </c>
      <c r="M549" s="44">
        <v>43374</v>
      </c>
      <c r="N549" s="21" t="s">
        <v>1901</v>
      </c>
      <c r="O549" s="21" t="s">
        <v>1901</v>
      </c>
    </row>
    <row r="550" ht="24" spans="1:15">
      <c r="A550" s="21"/>
      <c r="B550" s="19" t="s">
        <v>1893</v>
      </c>
      <c r="C550" s="21">
        <v>3</v>
      </c>
      <c r="D550" s="21" t="s">
        <v>1905</v>
      </c>
      <c r="E550" s="21" t="s">
        <v>1896</v>
      </c>
      <c r="F550" s="21" t="s">
        <v>1906</v>
      </c>
      <c r="G550" s="21" t="s">
        <v>1907</v>
      </c>
      <c r="H550" s="21">
        <v>94.5</v>
      </c>
      <c r="I550" s="29" t="s">
        <v>1899</v>
      </c>
      <c r="J550" s="33">
        <v>94.5</v>
      </c>
      <c r="K550" s="21" t="s">
        <v>1908</v>
      </c>
      <c r="L550" s="44">
        <v>43191</v>
      </c>
      <c r="M550" s="44">
        <v>43374</v>
      </c>
      <c r="N550" s="21" t="s">
        <v>1901</v>
      </c>
      <c r="O550" s="21" t="s">
        <v>1901</v>
      </c>
    </row>
    <row r="551" ht="48" spans="1:15">
      <c r="A551" s="21"/>
      <c r="B551" s="19" t="s">
        <v>1893</v>
      </c>
      <c r="C551" s="21">
        <v>4</v>
      </c>
      <c r="D551" s="21" t="s">
        <v>1909</v>
      </c>
      <c r="E551" s="21" t="s">
        <v>1896</v>
      </c>
      <c r="F551" s="21" t="s">
        <v>1910</v>
      </c>
      <c r="G551" s="21" t="s">
        <v>1911</v>
      </c>
      <c r="H551" s="21">
        <v>73</v>
      </c>
      <c r="I551" s="29" t="s">
        <v>1899</v>
      </c>
      <c r="J551" s="33">
        <v>73</v>
      </c>
      <c r="K551" s="21" t="s">
        <v>1912</v>
      </c>
      <c r="L551" s="44">
        <v>43191</v>
      </c>
      <c r="M551" s="44">
        <v>43374</v>
      </c>
      <c r="N551" s="21" t="s">
        <v>1901</v>
      </c>
      <c r="O551" s="21" t="s">
        <v>1901</v>
      </c>
    </row>
    <row r="552" ht="24" spans="1:15">
      <c r="A552" s="21"/>
      <c r="B552" s="19" t="s">
        <v>1893</v>
      </c>
      <c r="C552" s="21">
        <v>5</v>
      </c>
      <c r="D552" s="21" t="s">
        <v>1913</v>
      </c>
      <c r="E552" s="21" t="s">
        <v>1896</v>
      </c>
      <c r="F552" s="21" t="s">
        <v>1910</v>
      </c>
      <c r="G552" s="21"/>
      <c r="H552" s="21">
        <v>40</v>
      </c>
      <c r="I552" s="29" t="s">
        <v>1899</v>
      </c>
      <c r="J552" s="33">
        <v>40</v>
      </c>
      <c r="K552" s="21" t="s">
        <v>1914</v>
      </c>
      <c r="L552" s="44">
        <v>43191</v>
      </c>
      <c r="M552" s="44">
        <v>43374</v>
      </c>
      <c r="N552" s="21" t="s">
        <v>1901</v>
      </c>
      <c r="O552" s="21" t="s">
        <v>1901</v>
      </c>
    </row>
    <row r="553" ht="33.75" spans="1:15">
      <c r="A553" s="26"/>
      <c r="B553" s="26"/>
      <c r="C553" s="21">
        <v>6</v>
      </c>
      <c r="D553" s="26" t="s">
        <v>1915</v>
      </c>
      <c r="E553" s="26" t="s">
        <v>1916</v>
      </c>
      <c r="F553" s="26" t="s">
        <v>31</v>
      </c>
      <c r="G553" s="26"/>
      <c r="H553" s="26">
        <v>130</v>
      </c>
      <c r="I553" s="26" t="s">
        <v>1899</v>
      </c>
      <c r="J553" s="139">
        <v>130</v>
      </c>
      <c r="K553" s="26" t="s">
        <v>1917</v>
      </c>
      <c r="L553" s="47">
        <v>43191</v>
      </c>
      <c r="M553" s="47">
        <v>43374</v>
      </c>
      <c r="N553" s="26" t="s">
        <v>1918</v>
      </c>
      <c r="O553" s="26" t="s">
        <v>1918</v>
      </c>
    </row>
    <row r="554" ht="23.25" spans="1:15">
      <c r="A554" s="26"/>
      <c r="B554" s="26" t="s">
        <v>1919</v>
      </c>
      <c r="C554" s="21">
        <v>7</v>
      </c>
      <c r="D554" s="48" t="s">
        <v>1920</v>
      </c>
      <c r="E554" s="226" t="s">
        <v>1921</v>
      </c>
      <c r="F554" s="48" t="s">
        <v>31</v>
      </c>
      <c r="G554" s="226" t="s">
        <v>1922</v>
      </c>
      <c r="H554" s="226">
        <v>345</v>
      </c>
      <c r="I554" s="48" t="s">
        <v>33</v>
      </c>
      <c r="J554" s="238">
        <v>345</v>
      </c>
      <c r="K554" s="226" t="s">
        <v>1923</v>
      </c>
      <c r="L554" s="239">
        <v>43160</v>
      </c>
      <c r="M554" s="239">
        <v>43405</v>
      </c>
      <c r="N554" s="48" t="s">
        <v>48</v>
      </c>
      <c r="O554" s="240" t="s">
        <v>48</v>
      </c>
    </row>
    <row r="555" ht="23.25" spans="1:15">
      <c r="A555" s="26"/>
      <c r="B555" s="26" t="s">
        <v>1919</v>
      </c>
      <c r="C555" s="21">
        <v>8</v>
      </c>
      <c r="D555" s="48" t="s">
        <v>1924</v>
      </c>
      <c r="E555" s="48" t="s">
        <v>1925</v>
      </c>
      <c r="F555" s="48" t="s">
        <v>31</v>
      </c>
      <c r="G555" s="226" t="s">
        <v>1926</v>
      </c>
      <c r="H555" s="226">
        <v>78</v>
      </c>
      <c r="I555" s="48" t="s">
        <v>33</v>
      </c>
      <c r="J555" s="238">
        <v>78</v>
      </c>
      <c r="K555" s="226" t="s">
        <v>1927</v>
      </c>
      <c r="L555" s="239">
        <v>43191</v>
      </c>
      <c r="M555" s="239">
        <v>43405</v>
      </c>
      <c r="N555" s="48" t="s">
        <v>48</v>
      </c>
      <c r="O555" s="240" t="s">
        <v>48</v>
      </c>
    </row>
    <row r="556" ht="24" spans="1:15">
      <c r="A556" s="21" t="s">
        <v>25</v>
      </c>
      <c r="B556" s="19" t="s">
        <v>1919</v>
      </c>
      <c r="C556" s="21">
        <v>9</v>
      </c>
      <c r="D556" s="21" t="s">
        <v>1928</v>
      </c>
      <c r="E556" s="34" t="s">
        <v>1929</v>
      </c>
      <c r="F556" s="21" t="s">
        <v>31</v>
      </c>
      <c r="G556" s="21" t="s">
        <v>1930</v>
      </c>
      <c r="H556" s="21">
        <v>34</v>
      </c>
      <c r="I556" s="21" t="s">
        <v>1899</v>
      </c>
      <c r="J556" s="33">
        <v>34</v>
      </c>
      <c r="K556" s="21" t="s">
        <v>1931</v>
      </c>
      <c r="L556" s="44">
        <v>43101</v>
      </c>
      <c r="M556" s="44">
        <v>43435</v>
      </c>
      <c r="N556" s="21" t="s">
        <v>35</v>
      </c>
      <c r="O556" s="21" t="s">
        <v>35</v>
      </c>
    </row>
    <row r="557" s="3" customFormat="1" spans="1:15">
      <c r="A557" s="22"/>
      <c r="B557" s="23"/>
      <c r="C557" s="24" t="s">
        <v>1069</v>
      </c>
      <c r="D557" s="22" t="s">
        <v>1932</v>
      </c>
      <c r="E557" s="90"/>
      <c r="F557" s="22"/>
      <c r="G557" s="22"/>
      <c r="H557" s="22"/>
      <c r="I557" s="22"/>
      <c r="J557" s="25">
        <f>SUM(J558)</f>
        <v>140</v>
      </c>
      <c r="K557" s="22"/>
      <c r="L557" s="242"/>
      <c r="M557" s="242"/>
      <c r="N557" s="22"/>
      <c r="O557" s="22"/>
    </row>
    <row r="558" s="6" customFormat="1" ht="36" spans="1:15">
      <c r="A558" s="21"/>
      <c r="B558" s="19" t="s">
        <v>1933</v>
      </c>
      <c r="C558" s="21">
        <v>1</v>
      </c>
      <c r="D558" s="21" t="s">
        <v>1934</v>
      </c>
      <c r="E558" s="21" t="s">
        <v>1935</v>
      </c>
      <c r="F558" s="21" t="s">
        <v>1936</v>
      </c>
      <c r="G558" s="21"/>
      <c r="H558" s="21">
        <v>140</v>
      </c>
      <c r="I558" s="21" t="s">
        <v>40</v>
      </c>
      <c r="J558" s="45">
        <v>140</v>
      </c>
      <c r="K558" s="21" t="s">
        <v>1937</v>
      </c>
      <c r="L558" s="44">
        <v>42826</v>
      </c>
      <c r="M558" s="44">
        <v>43191</v>
      </c>
      <c r="N558" s="21" t="s">
        <v>1938</v>
      </c>
      <c r="O558" s="70" t="s">
        <v>651</v>
      </c>
    </row>
    <row r="559" s="3" customFormat="1" ht="24" spans="1:15">
      <c r="A559" s="22" t="s">
        <v>812</v>
      </c>
      <c r="B559" s="23"/>
      <c r="C559" s="24" t="s">
        <v>1174</v>
      </c>
      <c r="D559" s="22" t="s">
        <v>1939</v>
      </c>
      <c r="E559" s="22"/>
      <c r="F559" s="22"/>
      <c r="G559" s="22"/>
      <c r="H559" s="25">
        <f>SUM(H560:H575)</f>
        <v>1609.2</v>
      </c>
      <c r="I559" s="22"/>
      <c r="J559" s="25">
        <f>SUM(J560:J575)</f>
        <v>1609.2</v>
      </c>
      <c r="K559" s="22"/>
      <c r="L559" s="242"/>
      <c r="M559" s="242"/>
      <c r="N559" s="22"/>
      <c r="O559" s="22"/>
    </row>
    <row r="560" ht="36" spans="1:15">
      <c r="A560" s="21"/>
      <c r="B560" s="19" t="s">
        <v>1939</v>
      </c>
      <c r="C560" s="21">
        <v>1</v>
      </c>
      <c r="D560" s="21" t="s">
        <v>1940</v>
      </c>
      <c r="E560" s="21" t="s">
        <v>1941</v>
      </c>
      <c r="F560" s="21" t="s">
        <v>31</v>
      </c>
      <c r="G560" s="21" t="s">
        <v>1942</v>
      </c>
      <c r="H560" s="21">
        <v>1600</v>
      </c>
      <c r="I560" s="21" t="s">
        <v>1899</v>
      </c>
      <c r="J560" s="33">
        <v>1600</v>
      </c>
      <c r="K560" s="21" t="s">
        <v>1943</v>
      </c>
      <c r="L560" s="44">
        <v>43101</v>
      </c>
      <c r="M560" s="44">
        <v>43435</v>
      </c>
      <c r="N560" s="21" t="s">
        <v>1944</v>
      </c>
      <c r="O560" s="21" t="s">
        <v>1945</v>
      </c>
    </row>
    <row r="561" ht="24" spans="1:15">
      <c r="A561" s="21"/>
      <c r="B561" s="19" t="s">
        <v>1946</v>
      </c>
      <c r="C561" s="21">
        <v>2</v>
      </c>
      <c r="D561" s="21" t="s">
        <v>1947</v>
      </c>
      <c r="E561" s="21" t="s">
        <v>1948</v>
      </c>
      <c r="F561" s="34" t="s">
        <v>267</v>
      </c>
      <c r="G561" s="34">
        <v>0.6</v>
      </c>
      <c r="H561" s="34">
        <v>0.6</v>
      </c>
      <c r="I561" s="21" t="s">
        <v>1899</v>
      </c>
      <c r="J561" s="61">
        <v>0.6</v>
      </c>
      <c r="K561" s="21" t="s">
        <v>1949</v>
      </c>
      <c r="L561" s="44">
        <v>42887</v>
      </c>
      <c r="M561" s="44">
        <v>42979</v>
      </c>
      <c r="N561" s="21" t="s">
        <v>1944</v>
      </c>
      <c r="O561" s="70" t="s">
        <v>864</v>
      </c>
    </row>
    <row r="562" ht="24" spans="1:15">
      <c r="A562" s="21"/>
      <c r="B562" s="19" t="s">
        <v>1946</v>
      </c>
      <c r="C562" s="21">
        <v>3</v>
      </c>
      <c r="D562" s="21" t="s">
        <v>1950</v>
      </c>
      <c r="E562" s="21" t="s">
        <v>1948</v>
      </c>
      <c r="F562" s="34" t="s">
        <v>964</v>
      </c>
      <c r="G562" s="34">
        <v>0.5</v>
      </c>
      <c r="H562" s="34">
        <v>0.5</v>
      </c>
      <c r="I562" s="21" t="s">
        <v>1899</v>
      </c>
      <c r="J562" s="61">
        <v>0.5</v>
      </c>
      <c r="K562" s="21" t="s">
        <v>1951</v>
      </c>
      <c r="L562" s="44">
        <v>42917</v>
      </c>
      <c r="M562" s="44">
        <v>43009</v>
      </c>
      <c r="N562" s="21" t="s">
        <v>1944</v>
      </c>
      <c r="O562" s="70" t="s">
        <v>497</v>
      </c>
    </row>
    <row r="563" ht="24" spans="1:15">
      <c r="A563" s="21"/>
      <c r="B563" s="19" t="s">
        <v>1946</v>
      </c>
      <c r="C563" s="21">
        <v>4</v>
      </c>
      <c r="D563" s="21" t="s">
        <v>1952</v>
      </c>
      <c r="E563" s="21" t="s">
        <v>1948</v>
      </c>
      <c r="F563" s="34" t="s">
        <v>1953</v>
      </c>
      <c r="G563" s="34">
        <v>0.5</v>
      </c>
      <c r="H563" s="34">
        <v>0.5</v>
      </c>
      <c r="I563" s="21" t="s">
        <v>1899</v>
      </c>
      <c r="J563" s="61">
        <v>0.5</v>
      </c>
      <c r="K563" s="21" t="s">
        <v>1954</v>
      </c>
      <c r="L563" s="44">
        <v>43009</v>
      </c>
      <c r="M563" s="44">
        <v>43070</v>
      </c>
      <c r="N563" s="21" t="s">
        <v>1944</v>
      </c>
      <c r="O563" s="70" t="s">
        <v>432</v>
      </c>
    </row>
    <row r="564" ht="24" spans="1:15">
      <c r="A564" s="21"/>
      <c r="B564" s="19" t="s">
        <v>1946</v>
      </c>
      <c r="C564" s="21">
        <v>5</v>
      </c>
      <c r="D564" s="21" t="s">
        <v>1955</v>
      </c>
      <c r="E564" s="21" t="s">
        <v>1948</v>
      </c>
      <c r="F564" s="34" t="s">
        <v>430</v>
      </c>
      <c r="G564" s="34">
        <v>0.6</v>
      </c>
      <c r="H564" s="34">
        <v>0.6</v>
      </c>
      <c r="I564" s="21" t="s">
        <v>1899</v>
      </c>
      <c r="J564" s="61">
        <v>0.6</v>
      </c>
      <c r="K564" s="21" t="s">
        <v>1956</v>
      </c>
      <c r="L564" s="44">
        <v>43009</v>
      </c>
      <c r="M564" s="44">
        <v>43070</v>
      </c>
      <c r="N564" s="21" t="s">
        <v>1944</v>
      </c>
      <c r="O564" s="70" t="s">
        <v>432</v>
      </c>
    </row>
    <row r="565" ht="24" spans="1:15">
      <c r="A565" s="21"/>
      <c r="B565" s="19" t="s">
        <v>1946</v>
      </c>
      <c r="C565" s="21">
        <v>6</v>
      </c>
      <c r="D565" s="21" t="s">
        <v>1957</v>
      </c>
      <c r="E565" s="21" t="s">
        <v>1948</v>
      </c>
      <c r="F565" s="34" t="s">
        <v>355</v>
      </c>
      <c r="G565" s="34">
        <v>0.5</v>
      </c>
      <c r="H565" s="34">
        <v>0.5</v>
      </c>
      <c r="I565" s="21" t="s">
        <v>1899</v>
      </c>
      <c r="J565" s="61">
        <v>0.5</v>
      </c>
      <c r="K565" s="21" t="s">
        <v>1958</v>
      </c>
      <c r="L565" s="44">
        <v>43009</v>
      </c>
      <c r="M565" s="44">
        <v>43070</v>
      </c>
      <c r="N565" s="21" t="s">
        <v>1944</v>
      </c>
      <c r="O565" s="70" t="s">
        <v>432</v>
      </c>
    </row>
    <row r="566" ht="24" spans="1:15">
      <c r="A566" s="21"/>
      <c r="B566" s="19" t="s">
        <v>1946</v>
      </c>
      <c r="C566" s="21">
        <v>7</v>
      </c>
      <c r="D566" s="21" t="s">
        <v>1959</v>
      </c>
      <c r="E566" s="21" t="s">
        <v>1948</v>
      </c>
      <c r="F566" s="34" t="s">
        <v>163</v>
      </c>
      <c r="G566" s="34">
        <v>0.8</v>
      </c>
      <c r="H566" s="34">
        <v>0.8</v>
      </c>
      <c r="I566" s="21" t="s">
        <v>1899</v>
      </c>
      <c r="J566" s="61">
        <v>0.8</v>
      </c>
      <c r="K566" s="21" t="s">
        <v>1960</v>
      </c>
      <c r="L566" s="44">
        <v>42887</v>
      </c>
      <c r="M566" s="44">
        <v>43009</v>
      </c>
      <c r="N566" s="21" t="s">
        <v>1944</v>
      </c>
      <c r="O566" s="70" t="s">
        <v>432</v>
      </c>
    </row>
    <row r="567" ht="24" spans="1:15">
      <c r="A567" s="21"/>
      <c r="B567" s="19" t="s">
        <v>1946</v>
      </c>
      <c r="C567" s="21">
        <v>8</v>
      </c>
      <c r="D567" s="21" t="s">
        <v>1961</v>
      </c>
      <c r="E567" s="21" t="s">
        <v>1948</v>
      </c>
      <c r="F567" s="34" t="s">
        <v>232</v>
      </c>
      <c r="G567" s="34">
        <v>0.8</v>
      </c>
      <c r="H567" s="34">
        <v>0.8</v>
      </c>
      <c r="I567" s="21" t="s">
        <v>1899</v>
      </c>
      <c r="J567" s="61">
        <v>0.8</v>
      </c>
      <c r="K567" s="21" t="s">
        <v>1962</v>
      </c>
      <c r="L567" s="44">
        <v>42887</v>
      </c>
      <c r="M567" s="44">
        <v>43009</v>
      </c>
      <c r="N567" s="21" t="s">
        <v>1944</v>
      </c>
      <c r="O567" s="70" t="s">
        <v>509</v>
      </c>
    </row>
    <row r="568" ht="24" spans="1:15">
      <c r="A568" s="21"/>
      <c r="B568" s="19" t="s">
        <v>1946</v>
      </c>
      <c r="C568" s="21">
        <v>9</v>
      </c>
      <c r="D568" s="21" t="s">
        <v>1963</v>
      </c>
      <c r="E568" s="21" t="s">
        <v>1948</v>
      </c>
      <c r="F568" s="34" t="s">
        <v>574</v>
      </c>
      <c r="G568" s="34">
        <v>0.6</v>
      </c>
      <c r="H568" s="34">
        <v>0.6</v>
      </c>
      <c r="I568" s="21" t="s">
        <v>1899</v>
      </c>
      <c r="J568" s="61">
        <v>0.6</v>
      </c>
      <c r="K568" s="21" t="s">
        <v>1964</v>
      </c>
      <c r="L568" s="44">
        <v>43070</v>
      </c>
      <c r="M568" s="44">
        <v>43070</v>
      </c>
      <c r="N568" s="21" t="s">
        <v>1944</v>
      </c>
      <c r="O568" s="70" t="s">
        <v>519</v>
      </c>
    </row>
    <row r="569" ht="24" spans="1:15">
      <c r="A569" s="21"/>
      <c r="B569" s="19" t="s">
        <v>1946</v>
      </c>
      <c r="C569" s="21">
        <v>10</v>
      </c>
      <c r="D569" s="21" t="s">
        <v>1965</v>
      </c>
      <c r="E569" s="21" t="s">
        <v>1948</v>
      </c>
      <c r="F569" s="34" t="s">
        <v>481</v>
      </c>
      <c r="G569" s="34">
        <v>0.6</v>
      </c>
      <c r="H569" s="34">
        <v>0.6</v>
      </c>
      <c r="I569" s="21" t="s">
        <v>1899</v>
      </c>
      <c r="J569" s="61">
        <v>0.6</v>
      </c>
      <c r="K569" s="21" t="s">
        <v>1966</v>
      </c>
      <c r="L569" s="44">
        <v>43009</v>
      </c>
      <c r="M569" s="44">
        <v>43070</v>
      </c>
      <c r="N569" s="21" t="s">
        <v>1944</v>
      </c>
      <c r="O569" s="70" t="s">
        <v>477</v>
      </c>
    </row>
    <row r="570" ht="24" spans="1:15">
      <c r="A570" s="21"/>
      <c r="B570" s="19" t="s">
        <v>1946</v>
      </c>
      <c r="C570" s="21">
        <v>11</v>
      </c>
      <c r="D570" s="21" t="s">
        <v>1967</v>
      </c>
      <c r="E570" s="21" t="s">
        <v>1948</v>
      </c>
      <c r="F570" s="34" t="s">
        <v>1968</v>
      </c>
      <c r="G570" s="34">
        <v>0.5</v>
      </c>
      <c r="H570" s="34">
        <v>0.5</v>
      </c>
      <c r="I570" s="21" t="s">
        <v>1899</v>
      </c>
      <c r="J570" s="61">
        <v>0.5</v>
      </c>
      <c r="K570" s="21" t="s">
        <v>1969</v>
      </c>
      <c r="L570" s="44">
        <v>43009</v>
      </c>
      <c r="M570" s="44">
        <v>43070</v>
      </c>
      <c r="N570" s="21" t="s">
        <v>1944</v>
      </c>
      <c r="O570" s="70" t="s">
        <v>765</v>
      </c>
    </row>
    <row r="571" ht="24" spans="1:15">
      <c r="A571" s="21"/>
      <c r="B571" s="19" t="s">
        <v>1946</v>
      </c>
      <c r="C571" s="21">
        <v>12</v>
      </c>
      <c r="D571" s="21" t="s">
        <v>1970</v>
      </c>
      <c r="E571" s="21" t="s">
        <v>1948</v>
      </c>
      <c r="F571" s="34" t="s">
        <v>1971</v>
      </c>
      <c r="G571" s="34">
        <v>0.5</v>
      </c>
      <c r="H571" s="34">
        <v>0.5</v>
      </c>
      <c r="I571" s="21" t="s">
        <v>1899</v>
      </c>
      <c r="J571" s="61">
        <v>0.5</v>
      </c>
      <c r="K571" s="21" t="s">
        <v>1972</v>
      </c>
      <c r="L571" s="44">
        <v>43009</v>
      </c>
      <c r="M571" s="44">
        <v>43070</v>
      </c>
      <c r="N571" s="21" t="s">
        <v>1944</v>
      </c>
      <c r="O571" s="70" t="s">
        <v>765</v>
      </c>
    </row>
    <row r="572" ht="24" spans="1:15">
      <c r="A572" s="21"/>
      <c r="B572" s="19" t="s">
        <v>1946</v>
      </c>
      <c r="C572" s="21">
        <v>13</v>
      </c>
      <c r="D572" s="21" t="s">
        <v>1973</v>
      </c>
      <c r="E572" s="21" t="s">
        <v>1948</v>
      </c>
      <c r="F572" s="34" t="s">
        <v>208</v>
      </c>
      <c r="G572" s="34">
        <v>0.6</v>
      </c>
      <c r="H572" s="34">
        <v>0.6</v>
      </c>
      <c r="I572" s="21" t="s">
        <v>1899</v>
      </c>
      <c r="J572" s="61">
        <v>0.6</v>
      </c>
      <c r="K572" s="21" t="s">
        <v>1974</v>
      </c>
      <c r="L572" s="44">
        <v>42979</v>
      </c>
      <c r="M572" s="44">
        <v>43070</v>
      </c>
      <c r="N572" s="21" t="s">
        <v>1944</v>
      </c>
      <c r="O572" s="70" t="s">
        <v>642</v>
      </c>
    </row>
    <row r="573" ht="24" spans="1:15">
      <c r="A573" s="21"/>
      <c r="B573" s="19" t="s">
        <v>1946</v>
      </c>
      <c r="C573" s="21">
        <v>14</v>
      </c>
      <c r="D573" s="21" t="s">
        <v>1975</v>
      </c>
      <c r="E573" s="21" t="s">
        <v>1948</v>
      </c>
      <c r="F573" s="34" t="s">
        <v>220</v>
      </c>
      <c r="G573" s="34">
        <v>0.6</v>
      </c>
      <c r="H573" s="34">
        <v>0.6</v>
      </c>
      <c r="I573" s="21" t="s">
        <v>1899</v>
      </c>
      <c r="J573" s="61">
        <v>0.6</v>
      </c>
      <c r="K573" s="21" t="s">
        <v>1976</v>
      </c>
      <c r="L573" s="44">
        <v>42979</v>
      </c>
      <c r="M573" s="44">
        <v>43009</v>
      </c>
      <c r="N573" s="21" t="s">
        <v>1944</v>
      </c>
      <c r="O573" s="70" t="s">
        <v>642</v>
      </c>
    </row>
    <row r="574" ht="24" spans="1:15">
      <c r="A574" s="21"/>
      <c r="B574" s="19" t="s">
        <v>1946</v>
      </c>
      <c r="C574" s="21">
        <v>15</v>
      </c>
      <c r="D574" s="21" t="s">
        <v>1977</v>
      </c>
      <c r="E574" s="21" t="s">
        <v>1948</v>
      </c>
      <c r="F574" s="34" t="s">
        <v>1012</v>
      </c>
      <c r="G574" s="34">
        <v>1</v>
      </c>
      <c r="H574" s="34">
        <v>1</v>
      </c>
      <c r="I574" s="21" t="s">
        <v>1899</v>
      </c>
      <c r="J574" s="61">
        <v>1</v>
      </c>
      <c r="K574" s="21" t="s">
        <v>1978</v>
      </c>
      <c r="L574" s="44">
        <v>42887</v>
      </c>
      <c r="M574" s="44">
        <v>43009</v>
      </c>
      <c r="N574" s="21" t="s">
        <v>1944</v>
      </c>
      <c r="O574" s="70" t="s">
        <v>526</v>
      </c>
    </row>
    <row r="575" ht="24" spans="1:15">
      <c r="A575" s="21"/>
      <c r="B575" s="19" t="s">
        <v>1946</v>
      </c>
      <c r="C575" s="21">
        <v>16</v>
      </c>
      <c r="D575" s="21" t="s">
        <v>1979</v>
      </c>
      <c r="E575" s="21" t="s">
        <v>1948</v>
      </c>
      <c r="F575" s="34" t="s">
        <v>154</v>
      </c>
      <c r="G575" s="34">
        <v>0.5</v>
      </c>
      <c r="H575" s="34">
        <v>0.5</v>
      </c>
      <c r="I575" s="21" t="s">
        <v>1899</v>
      </c>
      <c r="J575" s="61">
        <v>0.5</v>
      </c>
      <c r="K575" s="21" t="s">
        <v>1980</v>
      </c>
      <c r="L575" s="44">
        <v>43009</v>
      </c>
      <c r="M575" s="44">
        <v>43040</v>
      </c>
      <c r="N575" s="21" t="s">
        <v>1944</v>
      </c>
      <c r="O575" s="70" t="s">
        <v>642</v>
      </c>
    </row>
    <row r="576" s="3" customFormat="1" ht="19.5" customHeight="1" spans="1:15">
      <c r="A576" s="22"/>
      <c r="B576" s="23"/>
      <c r="C576" s="24" t="s">
        <v>1867</v>
      </c>
      <c r="D576" s="22" t="s">
        <v>1981</v>
      </c>
      <c r="E576" s="22"/>
      <c r="F576" s="90"/>
      <c r="G576" s="90"/>
      <c r="H576" s="25">
        <f>SUM(H577:H580)</f>
        <v>1411</v>
      </c>
      <c r="I576" s="22"/>
      <c r="J576" s="25">
        <f>SUM(J577:J580)</f>
        <v>1411</v>
      </c>
      <c r="K576" s="22"/>
      <c r="L576" s="242"/>
      <c r="M576" s="242"/>
      <c r="N576" s="22"/>
      <c r="O576" s="155"/>
    </row>
    <row r="577" ht="105" customHeight="1" spans="1:15">
      <c r="A577" s="21"/>
      <c r="B577" s="19" t="s">
        <v>1982</v>
      </c>
      <c r="C577" s="21">
        <v>1</v>
      </c>
      <c r="D577" s="21" t="s">
        <v>1983</v>
      </c>
      <c r="E577" s="21" t="s">
        <v>1984</v>
      </c>
      <c r="F577" s="21" t="s">
        <v>31</v>
      </c>
      <c r="G577" s="21" t="s">
        <v>1873</v>
      </c>
      <c r="H577" s="21">
        <v>1200</v>
      </c>
      <c r="I577" s="21" t="s">
        <v>1899</v>
      </c>
      <c r="J577" s="33">
        <v>1200</v>
      </c>
      <c r="K577" s="21" t="s">
        <v>1985</v>
      </c>
      <c r="L577" s="44">
        <v>43040</v>
      </c>
      <c r="M577" s="44">
        <v>43435</v>
      </c>
      <c r="N577" s="21" t="s">
        <v>1986</v>
      </c>
      <c r="O577" s="21" t="s">
        <v>1986</v>
      </c>
    </row>
    <row r="578" ht="96" spans="1:15">
      <c r="A578" s="21"/>
      <c r="B578" s="19" t="s">
        <v>1982</v>
      </c>
      <c r="C578" s="21">
        <v>2</v>
      </c>
      <c r="D578" s="21" t="s">
        <v>1987</v>
      </c>
      <c r="E578" s="21" t="s">
        <v>1988</v>
      </c>
      <c r="F578" s="21"/>
      <c r="G578" s="21" t="s">
        <v>1989</v>
      </c>
      <c r="H578" s="21">
        <v>90</v>
      </c>
      <c r="I578" s="21" t="s">
        <v>1899</v>
      </c>
      <c r="J578" s="33">
        <v>90</v>
      </c>
      <c r="K578" s="21" t="s">
        <v>1990</v>
      </c>
      <c r="L578" s="44">
        <v>43160</v>
      </c>
      <c r="M578" s="44">
        <v>43435</v>
      </c>
      <c r="N578" s="21" t="s">
        <v>1986</v>
      </c>
      <c r="O578" s="21" t="s">
        <v>1986</v>
      </c>
    </row>
    <row r="579" ht="72" spans="1:15">
      <c r="A579" s="21"/>
      <c r="B579" s="19" t="s">
        <v>1982</v>
      </c>
      <c r="C579" s="21">
        <v>3</v>
      </c>
      <c r="D579" s="21" t="s">
        <v>1991</v>
      </c>
      <c r="E579" s="21" t="s">
        <v>1992</v>
      </c>
      <c r="F579" s="21" t="s">
        <v>31</v>
      </c>
      <c r="G579" s="21" t="s">
        <v>1993</v>
      </c>
      <c r="H579" s="21">
        <v>100</v>
      </c>
      <c r="I579" s="21" t="s">
        <v>40</v>
      </c>
      <c r="J579" s="45">
        <v>100</v>
      </c>
      <c r="K579" s="21"/>
      <c r="L579" s="44">
        <v>43101</v>
      </c>
      <c r="M579" s="44">
        <v>43435</v>
      </c>
      <c r="N579" s="21" t="s">
        <v>1986</v>
      </c>
      <c r="O579" s="21" t="s">
        <v>1986</v>
      </c>
    </row>
    <row r="580" ht="36" spans="1:15">
      <c r="A580" s="21"/>
      <c r="B580" s="19" t="s">
        <v>1982</v>
      </c>
      <c r="C580" s="21">
        <v>4</v>
      </c>
      <c r="D580" s="21" t="s">
        <v>1994</v>
      </c>
      <c r="E580" s="21" t="s">
        <v>1995</v>
      </c>
      <c r="F580" s="21"/>
      <c r="G580" s="21" t="s">
        <v>1996</v>
      </c>
      <c r="H580" s="21">
        <v>21</v>
      </c>
      <c r="I580" s="21" t="s">
        <v>40</v>
      </c>
      <c r="J580" s="45">
        <v>21</v>
      </c>
      <c r="K580" s="21" t="s">
        <v>1997</v>
      </c>
      <c r="L580" s="44">
        <v>43191</v>
      </c>
      <c r="M580" s="44">
        <v>43405</v>
      </c>
      <c r="N580" s="21" t="s">
        <v>1986</v>
      </c>
      <c r="O580" s="21" t="s">
        <v>1986</v>
      </c>
    </row>
    <row r="581" s="3" customFormat="1" spans="1:15">
      <c r="A581" s="22"/>
      <c r="B581" s="243" t="s">
        <v>1998</v>
      </c>
      <c r="C581" s="24" t="s">
        <v>1999</v>
      </c>
      <c r="D581" s="243" t="s">
        <v>1998</v>
      </c>
      <c r="E581" s="22"/>
      <c r="F581" s="22"/>
      <c r="G581" s="22"/>
      <c r="H581" s="25">
        <f>SUM(H582:H583)</f>
        <v>557.02</v>
      </c>
      <c r="I581" s="22"/>
      <c r="J581" s="25">
        <f>SUM(J582:J583)</f>
        <v>557.02</v>
      </c>
      <c r="K581" s="22"/>
      <c r="L581" s="44"/>
      <c r="M581" s="44"/>
      <c r="N581" s="22"/>
      <c r="O581" s="22"/>
    </row>
    <row r="582" s="6" customFormat="1" ht="27" spans="1:15">
      <c r="A582" s="21"/>
      <c r="B582" s="79" t="s">
        <v>1998</v>
      </c>
      <c r="C582" s="21">
        <v>1</v>
      </c>
      <c r="D582" s="21" t="s">
        <v>2000</v>
      </c>
      <c r="E582" s="21" t="s">
        <v>2001</v>
      </c>
      <c r="F582" s="21" t="s">
        <v>31</v>
      </c>
      <c r="G582" s="21" t="s">
        <v>2002</v>
      </c>
      <c r="H582" s="21">
        <v>468</v>
      </c>
      <c r="I582" s="21" t="s">
        <v>1899</v>
      </c>
      <c r="J582" s="33">
        <v>468</v>
      </c>
      <c r="K582" s="21" t="s">
        <v>2003</v>
      </c>
      <c r="L582" s="44">
        <v>43221</v>
      </c>
      <c r="M582" s="44">
        <v>43344</v>
      </c>
      <c r="N582" s="21" t="s">
        <v>1986</v>
      </c>
      <c r="O582" s="21" t="s">
        <v>1986</v>
      </c>
    </row>
    <row r="583" s="6" customFormat="1" ht="63.75" customHeight="1" spans="1:15">
      <c r="A583" s="21"/>
      <c r="B583" s="19" t="s">
        <v>1998</v>
      </c>
      <c r="C583" s="21">
        <v>2</v>
      </c>
      <c r="D583" s="34" t="s">
        <v>2004</v>
      </c>
      <c r="E583" s="34"/>
      <c r="F583" s="34"/>
      <c r="G583" s="34"/>
      <c r="H583" s="21">
        <v>89.02</v>
      </c>
      <c r="I583" s="21" t="s">
        <v>33</v>
      </c>
      <c r="J583" s="61">
        <v>89.02</v>
      </c>
      <c r="K583" s="34"/>
      <c r="L583" s="44"/>
      <c r="M583" s="44"/>
      <c r="N583" s="21" t="s">
        <v>823</v>
      </c>
      <c r="O583" s="21" t="s">
        <v>823</v>
      </c>
    </row>
  </sheetData>
  <sortState ref="B198:O217">
    <sortCondition ref="B678:B697"/>
  </sortState>
  <mergeCells count="39">
    <mergeCell ref="C1:D1"/>
    <mergeCell ref="A2:O2"/>
    <mergeCell ref="G3:I3"/>
    <mergeCell ref="K3:M3"/>
    <mergeCell ref="N3:O3"/>
    <mergeCell ref="I4:J4"/>
    <mergeCell ref="L4:M4"/>
    <mergeCell ref="N4:O4"/>
    <mergeCell ref="D583:E583"/>
    <mergeCell ref="C4:C5"/>
    <mergeCell ref="D4:D5"/>
    <mergeCell ref="E4:E5"/>
    <mergeCell ref="E106:E107"/>
    <mergeCell ref="F4:F5"/>
    <mergeCell ref="G4:G5"/>
    <mergeCell ref="G31:G33"/>
    <mergeCell ref="G52:G54"/>
    <mergeCell ref="G57:G59"/>
    <mergeCell ref="G60:G61"/>
    <mergeCell ref="G74:G75"/>
    <mergeCell ref="G106:G107"/>
    <mergeCell ref="G113:G114"/>
    <mergeCell ref="H4:H5"/>
    <mergeCell ref="H106:H107"/>
    <mergeCell ref="I106:I107"/>
    <mergeCell ref="J27:J28"/>
    <mergeCell ref="J31:J33"/>
    <mergeCell ref="J37:J38"/>
    <mergeCell ref="J52:J54"/>
    <mergeCell ref="J57:J59"/>
    <mergeCell ref="J60:J61"/>
    <mergeCell ref="J74:J75"/>
    <mergeCell ref="J106:J107"/>
    <mergeCell ref="J113:J114"/>
    <mergeCell ref="K4:K5"/>
    <mergeCell ref="K106:K107"/>
    <mergeCell ref="L106:L107"/>
    <mergeCell ref="M106:M107"/>
    <mergeCell ref="O106:O107"/>
  </mergeCells>
  <printOptions horizontalCentered="1"/>
  <pageMargins left="0.313888888888889" right="0.313888888888889" top="0.747916666666667" bottom="0.55" header="0.313888888888889" footer="0.313888888888889"/>
  <pageSetup paperSize="9" orientation="landscape"/>
  <headerFooter>
    <oddFooter>&amp;C第 &amp;P 页</oddFooter>
  </headerFooter>
  <rowBreaks count="3" manualBreakCount="3">
    <brk id="13" max="16383" man="1"/>
    <brk id="26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2018-12-20T02:11:49Z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