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汇总表" sheetId="4" r:id="rId1"/>
    <sheet name="统计表" sheetId="5" r:id="rId2"/>
  </sheets>
  <definedNames>
    <definedName name="_xlnm._FilterDatabase" localSheetId="0" hidden="1">汇总表!$A$1:$AA$180</definedName>
    <definedName name="_xlnm.Print_Titles" localSheetId="0">汇总表!$3:$5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<sst xmlns="http://schemas.openxmlformats.org/spreadsheetml/2006/main" count="1936" uniqueCount="704">
  <si>
    <t>会同县2026年巩固脱贫成果和衔接推进乡村振兴项目库情况表</t>
  </si>
  <si>
    <t xml:space="preserve">单位：盖章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</si>
  <si>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</si>
  <si>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项目类别</t>
  </si>
  <si>
    <t>乡</t>
  </si>
  <si>
    <t>村</t>
  </si>
  <si>
    <t>项目名称</t>
  </si>
  <si>
    <t>建设
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</si>
  <si>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</si>
  <si>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</si>
  <si>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</si>
  <si>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</si>
  <si>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</si>
  <si>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</si>
  <si>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</si>
  <si>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</si>
  <si>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</si>
  <si>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项目预算总投资（万元）</t>
  </si>
  <si>
    <t>其中</t>
  </si>
  <si>
    <t>受益
村数（个）</t>
  </si>
  <si>
    <t>受益
户数（户）</t>
  </si>
  <si>
    <t>受益
人数（人）</t>
  </si>
  <si>
    <t>项目类型</t>
  </si>
  <si>
    <t>二级项目类型</t>
  </si>
  <si>
    <t>项目子类型</t>
  </si>
  <si>
    <t>计划开工时间</t>
  </si>
  <si>
    <t>计划完工时间</t>
  </si>
  <si>
    <t>财政衔
接资金（万元）</t>
  </si>
  <si>
    <t>除财政
衔接资
金外的
统筹整
合资金（万元）</t>
  </si>
  <si>
    <t>其他财
政资金（万元）</t>
  </si>
  <si>
    <t>其他筹
措资金（万元）</t>
  </si>
  <si>
    <t>受益
脱贫
村数（个）</t>
  </si>
  <si>
    <t>受益脱贫户数及防止返贫监测对象户数（户）</t>
  </si>
  <si>
    <t>受益脱贫人口数及防止返贫监测对象人口数（人）</t>
  </si>
  <si>
    <t>合计</t>
  </si>
  <si>
    <t>一</t>
  </si>
  <si>
    <t>产业发展</t>
  </si>
  <si>
    <t>（一）</t>
  </si>
  <si>
    <t>生产项目</t>
  </si>
  <si>
    <t>（1）</t>
  </si>
  <si>
    <t>种植业基地</t>
  </si>
  <si>
    <t>产业发展项目</t>
  </si>
  <si>
    <t>漠滨乡</t>
  </si>
  <si>
    <t>沙堆村</t>
  </si>
  <si>
    <t>沙堆村阿坡堤木姜子树种植</t>
  </si>
  <si>
    <t>新建</t>
  </si>
  <si>
    <t>漠滨乡人民政府</t>
  </si>
  <si>
    <t>木姜子树种植60亩</t>
  </si>
  <si>
    <t>增加集体经济收益</t>
  </si>
  <si>
    <t>带动群众就业，增加群众经济收入</t>
  </si>
  <si>
    <t>沙溪乡</t>
  </si>
  <si>
    <t>晒金村</t>
  </si>
  <si>
    <t>种植勾藤、茯苓等中药材50亩</t>
  </si>
  <si>
    <t>沙溪乡人民政府</t>
  </si>
  <si>
    <t>增加全村群众及村集体收入</t>
  </si>
  <si>
    <t>堡子镇</t>
  </si>
  <si>
    <t>胜溪村</t>
  </si>
  <si>
    <t>2026年堡子胜溪茶园后续培管项目</t>
  </si>
  <si>
    <t>堡子镇人民政府</t>
  </si>
  <si>
    <t>除草、松土、修剪等后续培管413亩</t>
  </si>
  <si>
    <t>帮助1396名群众增收</t>
  </si>
  <si>
    <t>通过土地流转、解决就业带动群众增收</t>
  </si>
  <si>
    <t>星塘村</t>
  </si>
  <si>
    <t>种植淫羊藿</t>
  </si>
  <si>
    <t>种植淫羊藿50亩</t>
  </si>
  <si>
    <t>增加群众收入</t>
  </si>
  <si>
    <t>通过发展产业实现村集体经济发展和群众增收</t>
  </si>
  <si>
    <t>宝田乡</t>
  </si>
  <si>
    <t>宝田村</t>
  </si>
  <si>
    <t>宝田村果蔬采摘园配套设施建设</t>
  </si>
  <si>
    <t>宝田乡人民政府</t>
  </si>
  <si>
    <t>宝田村采摘园建设8亩</t>
  </si>
  <si>
    <t>带动221人经济增长</t>
  </si>
  <si>
    <t>提高经济效益</t>
  </si>
  <si>
    <t>宝田村水果种植产业扩建项目</t>
  </si>
  <si>
    <t>水果种植设建设5亩</t>
  </si>
  <si>
    <t>金子岩乡</t>
  </si>
  <si>
    <t>元贞村</t>
  </si>
  <si>
    <t>元贞村中药材基地</t>
  </si>
  <si>
    <t>金子岩乡人民政府</t>
  </si>
  <si>
    <t>野菊花种植
基地建设100亩</t>
  </si>
  <si>
    <t>壮大村集体收入，增加居民收入</t>
  </si>
  <si>
    <t>蒲稳乡</t>
  </si>
  <si>
    <t>大罗田村</t>
  </si>
  <si>
    <t>大罗田村黄精扩建</t>
  </si>
  <si>
    <t>落岩冲</t>
  </si>
  <si>
    <t>蒲稳乡人民政府</t>
  </si>
  <si>
    <t>黄精扩建15亩</t>
  </si>
  <si>
    <t>提高村集体经济收入，带动10余名群众就业，人均增收500元</t>
  </si>
  <si>
    <t>带动10余名群众就业，人均增收500元</t>
  </si>
  <si>
    <t>全县</t>
  </si>
  <si>
    <t>会同县省级茶叶集群项目</t>
  </si>
  <si>
    <t>县农业农村局</t>
  </si>
  <si>
    <t>茶园建设改良及设备提质</t>
  </si>
  <si>
    <t>发展产业</t>
  </si>
  <si>
    <t>土地流转、吸纳就业</t>
  </si>
  <si>
    <t>（2）</t>
  </si>
  <si>
    <t>养殖业基地</t>
  </si>
  <si>
    <t>地灵乡</t>
  </si>
  <si>
    <t>江边村</t>
  </si>
  <si>
    <t>江边村生猪育种场建设项目</t>
  </si>
  <si>
    <t>地灵乡人民政府</t>
  </si>
  <si>
    <t>建设江边村存栏800头种猪繁育工厂</t>
  </si>
  <si>
    <t>发展生猪育种产业，提高村集体经济收入增长</t>
  </si>
  <si>
    <t>1、生猪育种产业带来新增集体收入用于改善江边村基础设施；
2、育种场建设过程和运营直接带动村民就业，提供至少4个就业岗位。</t>
  </si>
  <si>
    <t>金子村</t>
  </si>
  <si>
    <t>金子村鱼类养殖</t>
  </si>
  <si>
    <t>改造</t>
  </si>
  <si>
    <t>1稻鱼种养基地田埂加高，损毁田埂维修加固，稻田排水口改造，修建2米宽5米长便桥一座。2杨公溪鱼类养殖项目在山塘周围拉拦网约350米</t>
  </si>
  <si>
    <t>壮大村集体经济，为村集体增收</t>
  </si>
  <si>
    <t>群众参与，增加就业机会，促进增收</t>
  </si>
  <si>
    <t>玩洞村</t>
  </si>
  <si>
    <t>生猪及中药材发展</t>
  </si>
  <si>
    <t>猪喂养200头及淫羊藿中药材种植</t>
  </si>
  <si>
    <t>改善生产生活条件</t>
  </si>
  <si>
    <t>生猪每年增收集体经济10万，带动群众20户，60人，中药材种植带动群众50户200人</t>
  </si>
  <si>
    <t>金山村</t>
  </si>
  <si>
    <t>金山村发展种养养殖业</t>
  </si>
  <si>
    <t xml:space="preserve">堡子镇人民政府
</t>
  </si>
  <si>
    <t>入股生态跑山猪、水稻制种</t>
  </si>
  <si>
    <t>提高集体经济收入</t>
  </si>
  <si>
    <t>带动脱贫劳动力就近就业</t>
  </si>
  <si>
    <t>（二）</t>
  </si>
  <si>
    <t>加工流通项目</t>
  </si>
  <si>
    <t>农产品仓储保鲜冷链基础设施建设</t>
  </si>
  <si>
    <t>宝田村冷冻库建设</t>
  </si>
  <si>
    <t>宝田村村部附近</t>
  </si>
  <si>
    <t>1座冷库建设30平方米</t>
  </si>
  <si>
    <t>减少农产品损耗</t>
  </si>
  <si>
    <t>通过延长农产品保鲜时长，减少损耗，降本增效</t>
  </si>
  <si>
    <t>（三）</t>
  </si>
  <si>
    <t>配套设施项目</t>
  </si>
  <si>
    <t>小型农田水利设施建设</t>
  </si>
  <si>
    <t>玩洞5组溪坝加固维修</t>
  </si>
  <si>
    <t>玩洞村5组</t>
  </si>
  <si>
    <t>会同沙溪乡玩洞村5组溪坝维修工程.</t>
  </si>
  <si>
    <t>1、解决灌水。2、解决本村群众安全生产生活环境。</t>
  </si>
  <si>
    <t>冷溪村</t>
  </si>
  <si>
    <t>5组防洪堤建设</t>
  </si>
  <si>
    <t>沙溪乡冷溪村</t>
  </si>
  <si>
    <t>会同沙溪乡冷溪村5组秧田防洪堤建设工程，长150米、宽1米</t>
  </si>
  <si>
    <t>改善135名群众生产安全生活环境。</t>
  </si>
  <si>
    <t>改善村民住居环境，提升生活水平</t>
  </si>
  <si>
    <t>沙溪村</t>
  </si>
  <si>
    <t>沙溪村下湾防洪堤修建</t>
  </si>
  <si>
    <t>沙溪村下湾</t>
  </si>
  <si>
    <t>修建防洪堤长100米，宽1米，高1米</t>
  </si>
  <si>
    <t>改善村民生产条件，提高生产效能，带动群众增收</t>
  </si>
  <si>
    <t xml:space="preserve"> 炮团乡</t>
  </si>
  <si>
    <t>王家盘村</t>
  </si>
  <si>
    <t>王家盘村水利水渠建设</t>
  </si>
  <si>
    <t>炮团乡人民政府</t>
  </si>
  <si>
    <t>修建水利水渠硬化项目建设6千米</t>
  </si>
  <si>
    <t>改善了村民生产生活条件，保障了稻田的灌溉</t>
  </si>
  <si>
    <t>保障395户
1332人的农田
生产生活
条件</t>
  </si>
  <si>
    <t>乡村建设行动</t>
  </si>
  <si>
    <t>农村基础设施</t>
  </si>
  <si>
    <t>梨子寨村</t>
  </si>
  <si>
    <t>溪道改造</t>
  </si>
  <si>
    <t>溪道治理、砌挡土墙全长2000米</t>
  </si>
  <si>
    <t>项目区水源及灌溉条件得到改善，提高农民粮食生产</t>
  </si>
  <si>
    <t>改善生产条件提高生产效益</t>
  </si>
  <si>
    <t>炮团乡</t>
  </si>
  <si>
    <t>岩头坪村</t>
  </si>
  <si>
    <t>农田水渠新建及机耕道改造项目</t>
  </si>
  <si>
    <t>早禾冲、龙场坪等坪新修水渠4200米</t>
  </si>
  <si>
    <t>解决群众产业发展便利的问题</t>
  </si>
  <si>
    <t>引导群众共同参与，可按以奖代补的形式鼓励群众的积极性</t>
  </si>
  <si>
    <t>配套基础设施项目</t>
  </si>
  <si>
    <t>洞头冲村</t>
  </si>
  <si>
    <t>水渠改造</t>
  </si>
  <si>
    <t>将庙山脚山塘水源接通至鸾塘坡可灌溉农田80余奋</t>
  </si>
  <si>
    <t>利于粮食生产灌溉沿线农田</t>
  </si>
  <si>
    <t>促进产业发展</t>
  </si>
  <si>
    <t>漠滨村</t>
  </si>
  <si>
    <t>新修漠滨村沙堆冲水坝</t>
  </si>
  <si>
    <t>改善村民稻田灌溉用水，促进农业生产增收</t>
  </si>
  <si>
    <t>小型水利设施建设</t>
  </si>
  <si>
    <t>漠滨村新修杨梅林蓄水池</t>
  </si>
  <si>
    <t>漠滨村五组园艺场新修35立方蓄水池2个</t>
  </si>
  <si>
    <t>带动漠滨村集体经济增收，促进产业发展</t>
  </si>
  <si>
    <t>漠滨村坳田水库脚至油榨平至粟和平门口水渠维修硬化</t>
  </si>
  <si>
    <t>维修硬化漠滨村坳田水库脚至油榨平至粟和平门口水渠800米</t>
  </si>
  <si>
    <t>小型农田水利建设</t>
  </si>
  <si>
    <t>广坪镇</t>
  </si>
  <si>
    <t>石家村</t>
  </si>
  <si>
    <t>溪流堡坎</t>
  </si>
  <si>
    <t>广坪镇人民政府</t>
  </si>
  <si>
    <t>100米堡坎砌筑，高1.6米</t>
  </si>
  <si>
    <t>完善基础设施，改善群众生产生活条件</t>
  </si>
  <si>
    <t>受益人口268人</t>
  </si>
  <si>
    <t>基本农田小型农田水利建设</t>
  </si>
  <si>
    <t>金竹镇</t>
  </si>
  <si>
    <t>肖家村</t>
  </si>
  <si>
    <t>锰矿厂旧址至肖家幼儿园渠道改造</t>
  </si>
  <si>
    <t>金竹镇人民政府</t>
  </si>
  <si>
    <t>沟渠改造300米</t>
  </si>
  <si>
    <t>改善群众生产生活条件和保障安全</t>
  </si>
  <si>
    <t>连山乡</t>
  </si>
  <si>
    <t>连山村</t>
  </si>
  <si>
    <t>连山村桥头溪口至林家冲水库坝脚护坎项目</t>
  </si>
  <si>
    <t>连山乡人民政府</t>
  </si>
  <si>
    <t>连山村桥头溪口至林家冲水库坝脚护坎，全长大约5公里</t>
  </si>
  <si>
    <t>解决农田灌溉</t>
  </si>
  <si>
    <t>稻田保收</t>
  </si>
  <si>
    <t>漩水村</t>
  </si>
  <si>
    <t>坝塘溪清淤工程</t>
  </si>
  <si>
    <t>2.3.9.10组坝塘溪清淤并砌挡头墙500方</t>
  </si>
  <si>
    <t>大坪村</t>
  </si>
  <si>
    <t>大坪村杜家洞背山塘维修</t>
  </si>
  <si>
    <t>杜家洞背山塘加固维修</t>
  </si>
  <si>
    <t>六黄村</t>
  </si>
  <si>
    <t>六黄村水渠新修</t>
  </si>
  <si>
    <t>湾阶、辽田、百罗丘、大坪庙、庄田、塘头、板坡、白泥、搞路马新修水渠，共计长4千米</t>
  </si>
  <si>
    <t>改善2268名群众生产生活环境</t>
  </si>
  <si>
    <t>王家村</t>
  </si>
  <si>
    <t>金竹镇王家村水渠修复</t>
  </si>
  <si>
    <t>牛溪冲、楼冲、桥古田维修水渠900米</t>
  </si>
  <si>
    <t>解决群众农田灌溉70亩生产用水</t>
  </si>
  <si>
    <t>上坊村</t>
  </si>
  <si>
    <t>油茶基地喷溉工程</t>
  </si>
  <si>
    <t>360亩</t>
  </si>
  <si>
    <t>解决360亩茶园苗木浇灌管理，增加茶苗成活率</t>
  </si>
  <si>
    <t>解决茶园后续浇灌管理</t>
  </si>
  <si>
    <t>省道沿线沟渠改造、地面硬化</t>
  </si>
  <si>
    <t>沟渠改造500米、地面硬化400平方</t>
  </si>
  <si>
    <t>老团村</t>
  </si>
  <si>
    <t>会同县金竹镇老团村老团里挡水坝</t>
  </si>
  <si>
    <t>老团里修建挡水坝一座</t>
  </si>
  <si>
    <t>326</t>
  </si>
  <si>
    <t>113</t>
  </si>
  <si>
    <t>为团寨96户326人提供消防保障及改善村民农田用水问题。</t>
  </si>
  <si>
    <t>坡脚村</t>
  </si>
  <si>
    <t>漫水桥</t>
  </si>
  <si>
    <t>9组新修一座漫水桥</t>
  </si>
  <si>
    <t>改善群众生活需求，提高群众满意度</t>
  </si>
  <si>
    <t>改善村民生活需求</t>
  </si>
  <si>
    <t>稻田引水渠</t>
  </si>
  <si>
    <t>全村稻田引水渠修建600米</t>
  </si>
  <si>
    <t>改善老百姓种田引水问题，提高群众满意度</t>
  </si>
  <si>
    <t>金坪村</t>
  </si>
  <si>
    <t>金坪村稻田
排水渠</t>
  </si>
  <si>
    <t>金坪村大坪坡、
岩溪、牛头寨、金坪村片共2000米</t>
  </si>
  <si>
    <t>通过改善基础设施，实现户均增收200元</t>
  </si>
  <si>
    <t>金竹镇金坪村防洪堤</t>
  </si>
  <si>
    <t>金坪村大坪坡、岩溪、牛头寨、金坪村片共1000米</t>
  </si>
  <si>
    <t>拦水坝修建</t>
  </si>
  <si>
    <t>大坪坡蛇冲拦水坝</t>
  </si>
  <si>
    <t>改善金坪片38户140多人受益</t>
  </si>
  <si>
    <t>水渠水圳新建</t>
  </si>
  <si>
    <t>大坪坡水渠水圳</t>
  </si>
  <si>
    <t>改善大坪坡片223户900多人受益</t>
  </si>
  <si>
    <t>林城镇</t>
  </si>
  <si>
    <t>墓脚村</t>
  </si>
  <si>
    <t>机耕路工程建设项目</t>
  </si>
  <si>
    <t>县农业农村局林城镇人民政府</t>
  </si>
  <si>
    <t>新建机耕路1.5公里</t>
  </si>
  <si>
    <t>改善220名群众生产生活条件</t>
  </si>
  <si>
    <t>群众投工投劳参与建设，防范安全隐患，提升村民满意度</t>
  </si>
  <si>
    <t>团河镇</t>
  </si>
  <si>
    <t>力宏村</t>
  </si>
  <si>
    <t>力宏村10、11、12、组拦水坝</t>
  </si>
  <si>
    <t>团河镇人民政府</t>
  </si>
  <si>
    <t>恢复灌溉稻田六十多亩</t>
  </si>
  <si>
    <t>改善240名群众生产生活环境</t>
  </si>
  <si>
    <t>改善群众生产生活条件</t>
  </si>
  <si>
    <t>产业园（区）</t>
  </si>
  <si>
    <t>高涌村</t>
  </si>
  <si>
    <t>高涌基础设施提质改造工程</t>
  </si>
  <si>
    <t>1.大寨笼新修水渠长100m*宽40cm*高40cm；2.李家团马路护坎长20m*高4m；3.三眼塘边（明家团）新修水渠长200m*宽50cm*高50cm;4.小寨团至桥头溪新修水渠长100米*宽40cm*高40cm。</t>
  </si>
  <si>
    <t>改善886名群众生产生活环境</t>
  </si>
  <si>
    <t>宝联村</t>
  </si>
  <si>
    <t>6.7组困牛寨至八宝山的3.8公里红色旅游水泥路硬化</t>
  </si>
  <si>
    <t>宝联村6、7组</t>
  </si>
  <si>
    <t>会同沙溪乡宝联村6、7组公路水泥硬化工程，长3.8公里、宽4.5米</t>
  </si>
  <si>
    <t>1、红色旅游产业。2、解决本村群众生产生活环境。</t>
  </si>
  <si>
    <t>高椅乡</t>
  </si>
  <si>
    <t>高椅村</t>
  </si>
  <si>
    <t>高椅乡农特产品加工园基础施设</t>
  </si>
  <si>
    <t>高椅大桥头</t>
  </si>
  <si>
    <t>县农业农村局高
椅乡人民政府</t>
  </si>
  <si>
    <t>增加集体收入</t>
  </si>
  <si>
    <t>通过产业发展增加农民收入</t>
  </si>
  <si>
    <t>（四）</t>
  </si>
  <si>
    <t>产业服务支撑项目</t>
  </si>
  <si>
    <t>人才培养</t>
  </si>
  <si>
    <t>46</t>
  </si>
  <si>
    <t>全县40个村</t>
  </si>
  <si>
    <t>新农人培育</t>
  </si>
  <si>
    <t>县农素中心</t>
  </si>
  <si>
    <t>认定40名新农人或经济组织，开展相关产业实用技能培训，带动200至400人增收</t>
  </si>
  <si>
    <t>增加就业岗位，掌握实用技术，增加群众收入</t>
  </si>
  <si>
    <t>每个新农人帮扶带动5至10户农户发展生产</t>
  </si>
  <si>
    <t>（五）</t>
  </si>
  <si>
    <t>新型农村集体经济发展项目</t>
  </si>
  <si>
    <t>47</t>
  </si>
  <si>
    <t>全县10个村</t>
  </si>
  <si>
    <t>2026村集体经济发展项目</t>
  </si>
  <si>
    <t>县委组织部</t>
  </si>
  <si>
    <t>通过自主经营、合伙经营、发展种植中药材等发展壮大村集体经济</t>
  </si>
  <si>
    <t>扶持15个村兴办产业、创办实体、壮大集体经济</t>
  </si>
  <si>
    <t>二</t>
  </si>
  <si>
    <t>就业项目</t>
  </si>
  <si>
    <t>务工补助</t>
  </si>
  <si>
    <t>交通费补助</t>
  </si>
  <si>
    <t>2026脱贫户监测对象外出务工一次性交通补助</t>
  </si>
  <si>
    <t>转移就业脱贫户、监测对象劳动力转移就业交通补助，预算安排30000人</t>
  </si>
  <si>
    <t>促进脱贫户、监测对象劳动力转移就业</t>
  </si>
  <si>
    <t>促进脱贫户、监测对象劳动力转移就业，实现转移就业一人，巩固脱贫一户</t>
  </si>
  <si>
    <t>公益性岗位</t>
  </si>
  <si>
    <t>2026非脱贫村脱贫人口公益性岗位</t>
  </si>
  <si>
    <t>非脱贫村农村公益性岗位安排822人就业</t>
  </si>
  <si>
    <t>822名脱贫人员、监测对象增收</t>
  </si>
  <si>
    <t>通过安排就业、带动群众增收</t>
  </si>
  <si>
    <t>三</t>
  </si>
  <si>
    <t>农村道路建设</t>
  </si>
  <si>
    <t>槐枧村</t>
  </si>
  <si>
    <t>槐枧村四组组级公路提质改造</t>
  </si>
  <si>
    <t>高椅乡人民政府</t>
  </si>
  <si>
    <t>槐枧村四组组级公路3.5公里路面弯道加宽、错车道修建等</t>
  </si>
  <si>
    <t>改善全村221人人居环境，生产生活条件</t>
  </si>
  <si>
    <t>改善村民居住环境，提升生活水平</t>
  </si>
  <si>
    <t>翁竹村</t>
  </si>
  <si>
    <t>20组组级公路硬化</t>
  </si>
  <si>
    <t>林城镇人民政府</t>
  </si>
  <si>
    <t>改善258名群众生产生活条件，改善出行条件</t>
  </si>
  <si>
    <t>改善全村村民出行及生活生产条件</t>
  </si>
  <si>
    <t>棕李村</t>
  </si>
  <si>
    <t>道路维修</t>
  </si>
  <si>
    <t>道路维修820平方米、</t>
  </si>
  <si>
    <t>改善879人的生产生活条件，改善出行条件</t>
  </si>
  <si>
    <t>改善全村村民生产生活条件，改善出行条件，提高群众满意度</t>
  </si>
  <si>
    <t>茶溪村</t>
  </si>
  <si>
    <t>村级公路扩建</t>
  </si>
  <si>
    <t>组级公路扩建、硬化</t>
  </si>
  <si>
    <t>改善631人的生产生活条件，改善出行条件</t>
  </si>
  <si>
    <t>溪坪村</t>
  </si>
  <si>
    <t>道路维修改造</t>
  </si>
  <si>
    <t>道路维修改造2公里</t>
  </si>
  <si>
    <t>改善1378名村民住居环境，提升生活水平</t>
  </si>
  <si>
    <t>改善村民住居环境，提升村民满意度</t>
  </si>
  <si>
    <t>半山村</t>
  </si>
  <si>
    <t>道路硬化工程</t>
  </si>
  <si>
    <t>7组8组</t>
  </si>
  <si>
    <t>七组八组道路硬化1公里</t>
  </si>
  <si>
    <t>解决群众生产生活问题</t>
  </si>
  <si>
    <t>清江村</t>
  </si>
  <si>
    <t>茶溪头二组、三组公路连接线拐大弯处增宽</t>
  </si>
  <si>
    <t>金竹镇清江村</t>
  </si>
  <si>
    <t>茶溪头二组、三组公路连接线拐大弯处新修路基，改宽</t>
  </si>
  <si>
    <t>解决群众出行安全问题</t>
  </si>
  <si>
    <t>地灵村</t>
  </si>
  <si>
    <t>组级公路九组水毁</t>
  </si>
  <si>
    <t>组级水毁公路挡墙修复</t>
  </si>
  <si>
    <t>改善群众居住环境，出行安全</t>
  </si>
  <si>
    <t>老团村水毁公路维护</t>
  </si>
  <si>
    <t>修复老团村公路沿线4处水毁路</t>
  </si>
  <si>
    <t>改善村民419户1186人出行安全</t>
  </si>
  <si>
    <t>老团村公路硬化</t>
  </si>
  <si>
    <t>16组上五担丘至细秧田0.5公里</t>
  </si>
  <si>
    <t>改善村民35户119人出行安全，增加村民,经济收入</t>
  </si>
  <si>
    <t>老团村道路滑坡维修</t>
  </si>
  <si>
    <r>
      <rPr>
        <sz val="9"/>
        <color theme="1"/>
        <rFont val="仿宋_GB2312"/>
        <charset val="134"/>
      </rPr>
      <t>9组山塘边、7组猪遭洞一、7组猪遭洞二、18组梁高祖门前岔路口共计67.9m</t>
    </r>
    <r>
      <rPr>
        <sz val="10"/>
        <color theme="1"/>
        <rFont val="方正书宋_GBK"/>
        <charset val="134"/>
      </rPr>
      <t>³</t>
    </r>
  </si>
  <si>
    <t>保障群众生命财产安全和出现安全提升群众满意度</t>
  </si>
  <si>
    <t>农贸市场地面硬化</t>
  </si>
  <si>
    <t>硬化场地500平方</t>
  </si>
  <si>
    <t>4组基本农田挡土墙新建</t>
  </si>
  <si>
    <t>新建挡土墙200方</t>
  </si>
  <si>
    <t>黄土坝村</t>
  </si>
  <si>
    <t>水毁公路修复</t>
  </si>
  <si>
    <t>1.2、4.5.12.8.9.10.
11组组级公路补修480平方</t>
  </si>
  <si>
    <t>提升村级配套服务设施，方便群众使用</t>
  </si>
  <si>
    <t>旺田村</t>
  </si>
  <si>
    <t>旺田村廖家22组道路硬化工程</t>
  </si>
  <si>
    <t>旺田村廖家22组</t>
  </si>
  <si>
    <t>统战部</t>
  </si>
  <si>
    <t>旺田村廖家22组道路硬化工程0.5公里</t>
  </si>
  <si>
    <t>解决民众出行</t>
  </si>
  <si>
    <t>改善群众生活水平</t>
  </si>
  <si>
    <t>连道苗寨村</t>
  </si>
  <si>
    <r>
      <rPr>
        <sz val="9"/>
        <color theme="1"/>
        <rFont val="仿宋_GB2312"/>
        <charset val="134"/>
      </rPr>
      <t>9</t>
    </r>
    <r>
      <rPr>
        <sz val="9"/>
        <color theme="1"/>
        <rFont val="仿宋"/>
        <charset val="134"/>
      </rPr>
      <t>组油榨坪到竹鸡界产业路硬化工程</t>
    </r>
  </si>
  <si>
    <r>
      <rPr>
        <sz val="9"/>
        <color theme="1"/>
        <rFont val="仿宋_GB2312"/>
        <charset val="134"/>
      </rPr>
      <t>9</t>
    </r>
    <r>
      <rPr>
        <sz val="9"/>
        <color theme="1"/>
        <rFont val="仿宋"/>
        <charset val="134"/>
      </rPr>
      <t>组油榨坪到竹鸡界</t>
    </r>
  </si>
  <si>
    <r>
      <rPr>
        <sz val="9"/>
        <color theme="1"/>
        <rFont val="仿宋_GB2312"/>
        <charset val="134"/>
      </rPr>
      <t>9</t>
    </r>
    <r>
      <rPr>
        <sz val="9"/>
        <color theme="1"/>
        <rFont val="仿宋"/>
        <charset val="134"/>
      </rPr>
      <t>组油榨坪到竹鸡界产业路硬化组道路硬化</t>
    </r>
    <r>
      <rPr>
        <sz val="9"/>
        <color theme="1"/>
        <rFont val="仿宋_GB2312"/>
        <charset val="134"/>
      </rPr>
      <t>950</t>
    </r>
    <r>
      <rPr>
        <sz val="9"/>
        <color theme="1"/>
        <rFont val="仿宋"/>
        <charset val="134"/>
      </rPr>
      <t>米</t>
    </r>
  </si>
  <si>
    <t>解决群众出行，解决群众生产生活</t>
  </si>
  <si>
    <t>市田村</t>
  </si>
  <si>
    <t>市田村新建机耕道</t>
  </si>
  <si>
    <t>1至11组</t>
  </si>
  <si>
    <t>机耕道(2公里)</t>
  </si>
  <si>
    <t>改善925名群众生产生活</t>
  </si>
  <si>
    <t>提升群众生活水平</t>
  </si>
  <si>
    <t>洛阳村</t>
  </si>
  <si>
    <t>洛阳村4组道路硬化</t>
  </si>
  <si>
    <t>硬化道路1.7公里</t>
  </si>
  <si>
    <t>改善群众生产生活出行条件</t>
  </si>
  <si>
    <t>改善村民生产生活条件，提高生活水平</t>
  </si>
  <si>
    <t>丰山村</t>
  </si>
  <si>
    <t>丰山村7组组级
公路扩宽及硬化</t>
  </si>
  <si>
    <t>丰山村
7组</t>
  </si>
  <si>
    <t>扩宽1米，硬化600米</t>
  </si>
  <si>
    <t>改善336名群众生产生活环境</t>
  </si>
  <si>
    <t>改善村民住居环境，提升生产生活水平</t>
  </si>
  <si>
    <t>古雅村</t>
  </si>
  <si>
    <t>古雅村5组村组道路新建</t>
  </si>
  <si>
    <t>新建宽3米.长900米水泥路</t>
  </si>
  <si>
    <t>改善320名群众生产生活环境</t>
  </si>
  <si>
    <t>改善村民住居环境，提升生产生活效率</t>
  </si>
  <si>
    <t>木寨村</t>
  </si>
  <si>
    <t>木寨7、8组安保工程</t>
  </si>
  <si>
    <t>沙溪乡木寨村</t>
  </si>
  <si>
    <t>会同县沙溪乡木寨村
7、8组道路安装护栏，
长3.6公里</t>
  </si>
  <si>
    <t>保障本村村民出行安全</t>
  </si>
  <si>
    <t>保护村民生命安全</t>
  </si>
  <si>
    <t>长团生产桥改造</t>
  </si>
  <si>
    <t>7组</t>
  </si>
  <si>
    <t>维修改造50余米</t>
  </si>
  <si>
    <t>解决村民生产及林木运输</t>
  </si>
  <si>
    <t>改善群众居住条件</t>
  </si>
  <si>
    <t>新塘村</t>
  </si>
  <si>
    <t>新塘村溪道改造</t>
  </si>
  <si>
    <t>12组</t>
  </si>
  <si>
    <t>溪道改造1500米</t>
  </si>
  <si>
    <t>提高村民农业生产条件</t>
  </si>
  <si>
    <t>农田生产道路改造项目</t>
  </si>
  <si>
    <t>13、14、15组</t>
  </si>
  <si>
    <t>老团至阳溪生产道路改造4公里</t>
  </si>
  <si>
    <t>解决群众生产生活便利的问题</t>
  </si>
  <si>
    <t>渡改桥</t>
  </si>
  <si>
    <t>洞头冲村渡口</t>
  </si>
  <si>
    <t>在洞头冲渡口码头修建跨河桥</t>
  </si>
  <si>
    <t>方便村民出行</t>
  </si>
  <si>
    <t>排除安全隐患，更加利于各项发展</t>
  </si>
  <si>
    <t>金子移民点道路油化改造</t>
  </si>
  <si>
    <t>金子村移民点</t>
  </si>
  <si>
    <t>主干道进村道路油化改造310米。</t>
  </si>
  <si>
    <t>改善村民日常出行条件</t>
  </si>
  <si>
    <t>改善村民日常出行条件，增强村民幸福感</t>
  </si>
  <si>
    <t>蒿圮坪村</t>
  </si>
  <si>
    <t>蒿圮坪土坝头道路新建及硬化</t>
  </si>
  <si>
    <t>蒿圮坪土坝头</t>
  </si>
  <si>
    <t>道路新建及硬化长140，宽3米，厚度0.2米，砌挡土墙70立方，路面硬化420平方</t>
  </si>
  <si>
    <t>改善280人生产生活条件</t>
  </si>
  <si>
    <t>提高生产效能，受益群众达280多人</t>
  </si>
  <si>
    <t>吉朗村</t>
  </si>
  <si>
    <t>九组下个团组道公路硬化</t>
  </si>
  <si>
    <t>吉朗村九组</t>
  </si>
  <si>
    <t>硬化道路长80米，平均宽3.5米，厚度20公分</t>
  </si>
  <si>
    <t>改善了生产生活条件</t>
  </si>
  <si>
    <t>提高生产效能，受益群众达200多人</t>
  </si>
  <si>
    <t>西楼村</t>
  </si>
  <si>
    <t>西楼村道路硬化</t>
  </si>
  <si>
    <t>西楼村上寨及萝卜塘</t>
  </si>
  <si>
    <t>道路硬化长300米，宽3米，厚度0.2米，路面硬化180平方</t>
  </si>
  <si>
    <t>改善500人生产生活条件</t>
  </si>
  <si>
    <t>提高生产效能，受益群众达500多人</t>
  </si>
  <si>
    <t>连山村渡槽脚至19组主干道水泥路提质改造项目</t>
  </si>
  <si>
    <t>连山村渡槽脚至19组主干道水泥路提质改造，全长大约5公里</t>
  </si>
  <si>
    <t>改善419名群众生产生活环境</t>
  </si>
  <si>
    <t>连山村道路提质改造项目</t>
  </si>
  <si>
    <t>1、2、3、4、5、6组级道路提质改造长500m*宽3m</t>
  </si>
  <si>
    <t>改善944名群众生产生活环境</t>
  </si>
  <si>
    <t>漩水村组级道路硬化</t>
  </si>
  <si>
    <t>硬化6.7组级公路3公里至连山乡集镇道路。</t>
  </si>
  <si>
    <t>改善1434名群众生产生活环境</t>
  </si>
  <si>
    <t>漩水村基础设施提质改造项目</t>
  </si>
  <si>
    <t>1、硬化5.6.7.10组组级路长400m*宽3m；</t>
  </si>
  <si>
    <t>改善744名群众生产生活环境</t>
  </si>
  <si>
    <t>集体竹山林道建设项目</t>
  </si>
  <si>
    <t>村集体竹山新修宽3米，长4公里竹林道并铺碎石</t>
  </si>
  <si>
    <t>改善193名群众生产生活环境</t>
  </si>
  <si>
    <t>火神坡村</t>
  </si>
  <si>
    <t>火神坡村道路提质升级工程</t>
  </si>
  <si>
    <t>1、3组大棕头到1组王家园道路硬化长200m*宽3m;2、6组淘金冲道路硬化长220m*宽3m。</t>
  </si>
  <si>
    <t>改善1408名群众生产生活环境</t>
  </si>
  <si>
    <t>建设村</t>
  </si>
  <si>
    <t>镇江庙至老团沿河村道提质改造工程</t>
  </si>
  <si>
    <t>镇江庙至老团沿河村道提质改造长650m*宽1.8m</t>
  </si>
  <si>
    <t>改善623名群众生产生活环境</t>
  </si>
  <si>
    <t>建设村新建机耕道</t>
  </si>
  <si>
    <r>
      <rPr>
        <sz val="9"/>
        <color theme="1"/>
        <rFont val="仿宋_GB2312"/>
        <charset val="134"/>
      </rPr>
      <t>镇江庙屋行至窑孔头长400米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</rPr>
      <t>宽</t>
    </r>
    <r>
      <rPr>
        <sz val="9"/>
        <color theme="1"/>
        <rFont val="仿宋_GB2312"/>
        <charset val="134"/>
      </rPr>
      <t>3米</t>
    </r>
  </si>
  <si>
    <t>改善760名群众生产生活环境</t>
  </si>
  <si>
    <t>大坪村水渠提质改造项目</t>
  </si>
  <si>
    <t>李木山脚至村部水渠维修加固长800m*宽0.6m*高60cm.</t>
  </si>
  <si>
    <t>改善2594名群众生产生活环境</t>
  </si>
  <si>
    <t>六黄村基础设施提质改造项目</t>
  </si>
  <si>
    <t>1、18组组级公路硬化工程，长180m*宽3m；2、小学路段1.2.9组水渠提质改造，全长大约长150m*高1m*宽30CM，水渠加盖板150m;3、14组田团便桥提质改造长3mx宽3.5米。</t>
  </si>
  <si>
    <t>改善361名群众生产生活环境</t>
  </si>
  <si>
    <t>中全村</t>
  </si>
  <si>
    <t>4-5组道路桥梁建设</t>
  </si>
  <si>
    <t>中全村4-5组</t>
  </si>
  <si>
    <t>会同沙溪乡中全村4主干道通锣鼓田公路跨河桥梁建设工程，长15米、宽5米</t>
  </si>
  <si>
    <t>解决全村交通安全隐患</t>
  </si>
  <si>
    <t>冷溪三八组桥梁建设项目</t>
  </si>
  <si>
    <t>宽7米，长6米桥梁修建工程</t>
  </si>
  <si>
    <t>改善668名群众生产生活环境。</t>
  </si>
  <si>
    <t>沙溪村朋冲机耕桥修建2处</t>
  </si>
  <si>
    <t xml:space="preserve">沙溪村朋冲
</t>
  </si>
  <si>
    <t>修建机耕桥2处，长5米，宽3米</t>
  </si>
  <si>
    <t>改善村民生产生活条件，提高生产效能，带动群众增收</t>
  </si>
  <si>
    <t>桥冲村</t>
  </si>
  <si>
    <t>地面加厚、维修</t>
  </si>
  <si>
    <t>桥冲村村部</t>
  </si>
  <si>
    <t>姚家村</t>
  </si>
  <si>
    <t>粮站至细井形道路扩宽</t>
  </si>
  <si>
    <t>道路两边扩宽，新开沟渠，砌坎等长约1.5公里</t>
  </si>
  <si>
    <t>1、方便村民日常通行；
2、疏通主干道排水设施，美化人居环境</t>
  </si>
  <si>
    <t>欧阳可光门口至5组老团扩宽修机耕道</t>
  </si>
  <si>
    <t>扩宽修建约300米</t>
  </si>
  <si>
    <t>1、方便村民日常通行；
2、方便村民耕作生产；
3、美化人居环境</t>
  </si>
  <si>
    <t>凯城桥至土地坪溪道改造项目</t>
  </si>
  <si>
    <t xml:space="preserve">凯城桥至土地坪改造2公里 </t>
  </si>
  <si>
    <t>解决农户稻田受损
及环境清爽的问题</t>
  </si>
  <si>
    <t>村级公路维修硬化</t>
  </si>
  <si>
    <t>改善村民出行安全</t>
  </si>
  <si>
    <t>产业路、资源路、旅游路建设</t>
  </si>
  <si>
    <t>农田生产道路改造建设项目</t>
  </si>
  <si>
    <t>龙场坪至洞头界产业道路改造6公里</t>
  </si>
  <si>
    <t>解决群众及村集体产业发展的问题</t>
  </si>
  <si>
    <t xml:space="preserve">林区道路改造项目
</t>
  </si>
  <si>
    <t>主山冲塘贡界至油猫坳2.5公里</t>
  </si>
  <si>
    <t>解决群众生产生活道路方便</t>
  </si>
  <si>
    <t>火炉冲至担水溪农田生产道路改造建设项目</t>
  </si>
  <si>
    <t>火炉冲至担水溪1.2公里</t>
  </si>
  <si>
    <t>广坪村</t>
  </si>
  <si>
    <t>白龙潭林
道修建</t>
  </si>
  <si>
    <t>1500米
林道</t>
  </si>
  <si>
    <t>改善村民生产条件</t>
  </si>
  <si>
    <t>提升群众幸福感</t>
  </si>
  <si>
    <t>沙溪</t>
  </si>
  <si>
    <t>玩洞八组、十一组产业路硬化</t>
  </si>
  <si>
    <t>会同沙溪乡玩洞村八组和十一组产业路硬化</t>
  </si>
  <si>
    <t>改善500名群众生产生活环境</t>
  </si>
  <si>
    <t>大木冲石板桥到立功庙产业路硬化</t>
  </si>
  <si>
    <t>1.3公里宽4米x0.2米厚</t>
  </si>
  <si>
    <t>改善产业道路，便于后续发展</t>
  </si>
  <si>
    <t>中心村</t>
  </si>
  <si>
    <t>中心村8、9组及雷坡界中药材基地至早柑桔基地新建产业路和排灌水渠</t>
  </si>
  <si>
    <t>路长600米，宽3.5米，路肩护坡600米。
水渠长600米，宽0.6米，深0.4米。</t>
  </si>
  <si>
    <t>改善了基础设施，解决30亩农田耕作困难的 问题，便于运输和产业的发展。</t>
  </si>
  <si>
    <t>翁料村</t>
  </si>
  <si>
    <t>翁料村料湾口产业桥建设</t>
  </si>
  <si>
    <t>县统战部
宝田乡人民政府</t>
  </si>
  <si>
    <r>
      <rPr>
        <sz val="9"/>
        <color theme="1"/>
        <rFont val="仿宋_GB2312"/>
        <charset val="134"/>
      </rPr>
      <t>长</t>
    </r>
    <r>
      <rPr>
        <sz val="9"/>
        <color theme="1"/>
        <rFont val="宋体"/>
        <charset val="134"/>
      </rPr>
      <t>16</t>
    </r>
    <r>
      <rPr>
        <sz val="9"/>
        <color theme="1"/>
        <rFont val="仿宋"/>
        <charset val="134"/>
      </rPr>
      <t>米、宽</t>
    </r>
    <r>
      <rPr>
        <sz val="9"/>
        <color theme="1"/>
        <rFont val="宋体"/>
        <charset val="134"/>
      </rPr>
      <t>5</t>
    </r>
    <r>
      <rPr>
        <sz val="9"/>
        <color theme="1"/>
        <rFont val="仿宋"/>
        <charset val="134"/>
      </rPr>
      <t>米产业桥</t>
    </r>
  </si>
  <si>
    <t>便于产业发展，加快运输效率</t>
  </si>
  <si>
    <t>产业路硬化</t>
  </si>
  <si>
    <t>产业路硬化1.6千米</t>
  </si>
  <si>
    <t>带动全村村民发展林业生产</t>
  </si>
  <si>
    <t>8组组级公路建设</t>
  </si>
  <si>
    <t>路面硬化300米、漫水桥改造一座，长8米</t>
  </si>
  <si>
    <t>老团村林道建设</t>
  </si>
  <si>
    <t>老团村林道建设8公里</t>
  </si>
  <si>
    <t>增加村民419户1186人经济收入</t>
  </si>
  <si>
    <t>会同县清江村林道路维修</t>
  </si>
  <si>
    <t>清江村林道路维修12公里</t>
  </si>
  <si>
    <t>解决群众林木运输问题</t>
  </si>
  <si>
    <t>新修林道</t>
  </si>
  <si>
    <t>新修林道5公里</t>
  </si>
  <si>
    <t>岩脚村</t>
  </si>
  <si>
    <t>岩脚村林道建设</t>
  </si>
  <si>
    <t>林道建设10公里</t>
  </si>
  <si>
    <t>提升集体经济及群众生产收益</t>
  </si>
  <si>
    <t>提升民生保障</t>
  </si>
  <si>
    <t>林道建设</t>
  </si>
  <si>
    <t>新修大叶塘林区道路3公里</t>
  </si>
  <si>
    <t>改善村民运输问题</t>
  </si>
  <si>
    <t>水尾村</t>
  </si>
  <si>
    <t>水尾村林（竹）道建设</t>
  </si>
  <si>
    <t>新建林道（竹）10公里</t>
  </si>
  <si>
    <t>改善142名林业生产条件</t>
  </si>
  <si>
    <t>通过降低劳动力成本，带动增收</t>
  </si>
  <si>
    <t>鹰嘴界村</t>
  </si>
  <si>
    <t>勒江口至金影洞产业路硬化</t>
  </si>
  <si>
    <t>种植产业基地硬化500米</t>
  </si>
  <si>
    <t>增加村集体经济收入改善生产生活条件</t>
  </si>
  <si>
    <t>受益人口174人</t>
  </si>
  <si>
    <t>12组产业路硬化</t>
  </si>
  <si>
    <t>种植产业基地硬化1200米</t>
  </si>
  <si>
    <t>受益人口210人</t>
  </si>
  <si>
    <t>竹林道建设项目</t>
  </si>
  <si>
    <t>林道产业路6公里建设</t>
  </si>
  <si>
    <t>受益人口2500人</t>
  </si>
  <si>
    <t>林道建设项目</t>
  </si>
  <si>
    <t>新建林道路8公里</t>
  </si>
  <si>
    <t>青朗侗族苗族乡</t>
  </si>
  <si>
    <t>坡脚村冲头山至上毛冲产业路建设项目</t>
  </si>
  <si>
    <t>青朗乡人民政府</t>
  </si>
  <si>
    <t>新建产业路长约3500m、宽3.5m</t>
  </si>
  <si>
    <t>发展村集产业、壮大集体经济</t>
  </si>
  <si>
    <t>为村民提供就业岗位、农业设备支持</t>
  </si>
  <si>
    <t>炮团村</t>
  </si>
  <si>
    <t>炮团公路基础设施</t>
  </si>
  <si>
    <t>全村</t>
  </si>
  <si>
    <t>村道提质改造，铺设青路面6公里</t>
  </si>
  <si>
    <t>石桥头至三角塘溪道改造</t>
  </si>
  <si>
    <t>石桥头至三角塘溪道改造2.5公里</t>
  </si>
  <si>
    <t>改善群众生产条件</t>
  </si>
  <si>
    <t>应急场所修建</t>
  </si>
  <si>
    <t>（3）</t>
  </si>
  <si>
    <t>农村供水保障设施建设</t>
  </si>
  <si>
    <t>堡子村</t>
  </si>
  <si>
    <t>堡子村解决安全用水自来水改造</t>
  </si>
  <si>
    <t>在凉伞坡水池安装过滤、消毒设备一套，并将内田冲和黄竹冲水库做为备用水源接管道至凉伞坡水池</t>
  </si>
  <si>
    <t>大力改善村基础设施，提高农村自来水保障能力，提高1464名群众用水保障率</t>
  </si>
  <si>
    <t>提高人民群众饮水质量，解决旱季供水不足等问题</t>
  </si>
  <si>
    <t>晒金村饮水工程</t>
  </si>
  <si>
    <t>新增水源2000米。修建18立方米蓄水池及官网维修200米</t>
  </si>
  <si>
    <t>改善5、6、7组饮水困难</t>
  </si>
  <si>
    <t>龙孔村</t>
  </si>
  <si>
    <t>龙孔村自来水第二期工程</t>
  </si>
  <si>
    <t>7、10及村部周围</t>
  </si>
  <si>
    <t>改善提升村民用水问题</t>
  </si>
  <si>
    <t>凤羊</t>
  </si>
  <si>
    <t>2、3组集中供水工程</t>
  </si>
  <si>
    <t>凤羊村</t>
  </si>
  <si>
    <t>保障250人的安全用水</t>
  </si>
  <si>
    <t>解决2、3组（250人）饮水问题</t>
  </si>
  <si>
    <t xml:space="preserve">改善生产生活条件提高生产效益 </t>
  </si>
  <si>
    <t>宝田集镇新增水源点</t>
  </si>
  <si>
    <t>集镇新增水源点1处</t>
  </si>
  <si>
    <t>方便1165名群众用水</t>
  </si>
  <si>
    <t>金竹镇黄土坝村新增水源</t>
  </si>
  <si>
    <t>新增水源1处，40pe管道350米</t>
  </si>
  <si>
    <t>解决黄土坝村水源上移300米，干旱季节用水困难</t>
  </si>
  <si>
    <t>楼脚村</t>
  </si>
  <si>
    <t>金竹镇楼脚村新增水源</t>
  </si>
  <si>
    <t>新增水源1处，40pe管道500米</t>
  </si>
  <si>
    <t>解决楼脚村干旱季节用水困难</t>
  </si>
  <si>
    <t>金竹镇地灵村新增水源</t>
  </si>
  <si>
    <t>解决地灵村干旱季节用水困难</t>
  </si>
  <si>
    <t>金竹镇水尾村新增水源</t>
  </si>
  <si>
    <t>新增水源3处，安装40pe管道2500米</t>
  </si>
  <si>
    <t>解决水尾村干旱季节用水困难</t>
  </si>
  <si>
    <t>金竹镇金坪村新增水源</t>
  </si>
  <si>
    <t>新增水源1处，安装32pe管道900米</t>
  </si>
  <si>
    <t>解决金坪村10组干旱季节用水困难</t>
  </si>
  <si>
    <t>瑶丰村</t>
  </si>
  <si>
    <t>自来水新增水源工程</t>
  </si>
  <si>
    <t>16组新建水源地一处，铺设3200米40cm饮水管道</t>
  </si>
  <si>
    <t>改善145户515人安全饮水</t>
  </si>
  <si>
    <t>人居环境整治</t>
  </si>
  <si>
    <t>（4）</t>
  </si>
  <si>
    <t>村容村貌提升</t>
  </si>
  <si>
    <t>洞头塘村</t>
  </si>
  <si>
    <t>2026年洞头塘村人居环境整治提升</t>
  </si>
  <si>
    <t>房前屋后清理水沟、厕所等</t>
  </si>
  <si>
    <t>提升村容村貌</t>
  </si>
  <si>
    <t>群众受益</t>
  </si>
  <si>
    <t>金塘溪村</t>
  </si>
  <si>
    <t>2026年金塘溪村人居环境整治提升</t>
  </si>
  <si>
    <t>入户路硬化、太阳能路灯安装、改厕</t>
  </si>
  <si>
    <t>人居环境整治提升，改善群众生活质量</t>
  </si>
  <si>
    <t>改善生活条件、让群众受益</t>
  </si>
  <si>
    <t>清理河道</t>
  </si>
  <si>
    <t>清理河道及建防洪瑅1.5公里</t>
  </si>
  <si>
    <t>改善河道畅通，减少灾害发生及改善村容村貌。</t>
  </si>
  <si>
    <t>翁桃村</t>
  </si>
  <si>
    <t>翁桃村人居环境整治</t>
  </si>
  <si>
    <t>村团整治</t>
  </si>
  <si>
    <t>改善全村706人人居环境，生产生活条件。</t>
  </si>
  <si>
    <t>改善村民居住环境，提升生活水平。</t>
  </si>
  <si>
    <t>星塘村人居环境整治</t>
  </si>
  <si>
    <t>团寨整治4处</t>
  </si>
  <si>
    <t>改善964名群众生产生活环境</t>
  </si>
  <si>
    <t>改善村民生产生活环境</t>
  </si>
  <si>
    <t>宝田村人居环境整治工程</t>
  </si>
  <si>
    <t>村团整治15处</t>
  </si>
  <si>
    <r>
      <rPr>
        <sz val="9"/>
        <rFont val="仿宋_GB2312"/>
        <charset val="134"/>
      </rPr>
      <t>改善767</t>
    </r>
    <r>
      <rPr>
        <sz val="9"/>
        <rFont val="仿宋"/>
        <charset val="134"/>
      </rPr>
      <t>名群众生活环境</t>
    </r>
  </si>
  <si>
    <t>提高群众生活水平</t>
  </si>
  <si>
    <t>炳溪村</t>
  </si>
  <si>
    <t>炳溪村人居环境村团整治工程</t>
  </si>
  <si>
    <t>村团整治7处</t>
  </si>
  <si>
    <r>
      <rPr>
        <sz val="9"/>
        <rFont val="仿宋_GB2312"/>
        <charset val="134"/>
      </rPr>
      <t>改善365</t>
    </r>
    <r>
      <rPr>
        <sz val="9"/>
        <rFont val="仿宋"/>
        <charset val="134"/>
      </rPr>
      <t>名群众生活环境</t>
    </r>
  </si>
  <si>
    <t>金竹镇镇域人居环境整治</t>
  </si>
  <si>
    <t>整治金竹镇镇域人居环境</t>
  </si>
  <si>
    <t>提升群众生产生活条件，提高群众满意度</t>
  </si>
  <si>
    <t>肖家村人居环境整治</t>
  </si>
  <si>
    <t>整治团寨20处</t>
  </si>
  <si>
    <t>马鞍镇</t>
  </si>
  <si>
    <t>相见村</t>
  </si>
  <si>
    <t>相见村农村人居环境整治</t>
  </si>
  <si>
    <t>马鞍镇人民政府</t>
  </si>
  <si>
    <t>村团整治5处</t>
  </si>
  <si>
    <t>改善1833名群众生产生活环境</t>
  </si>
  <si>
    <t>(三)</t>
  </si>
  <si>
    <t>农村公共服务</t>
  </si>
  <si>
    <t>公共照明设施</t>
  </si>
  <si>
    <t>乡村建设
行动</t>
  </si>
  <si>
    <t>漠滨集镇及组级路面路灯新增维修</t>
  </si>
  <si>
    <t>新增集镇及组级公路路面路灯20盏，维修集镇及组级公路路面路灯120盏</t>
  </si>
  <si>
    <t>消除路灯杆倾斜、群众夜间出行不安全等安全隐患，保障集镇以及组级公路重点区域照明无死角，提高群众夜间出行满意度</t>
  </si>
  <si>
    <t>古雅村亮化工程</t>
  </si>
  <si>
    <t>全境路灯维修</t>
  </si>
  <si>
    <t>改善842名群众生产生活环境</t>
  </si>
  <si>
    <t>提升生活水平、提高村民满意度</t>
  </si>
  <si>
    <t>四</t>
  </si>
  <si>
    <t>巩固三保障成果</t>
  </si>
  <si>
    <t>教育</t>
  </si>
  <si>
    <t xml:space="preserve">
享受“雨露计划”职业教育补助</t>
  </si>
  <si>
    <t>2026年雨露计划</t>
  </si>
  <si>
    <t>为2355名中高职学生提供补助</t>
  </si>
  <si>
    <t>扶持2355人次中高职困难学生完成学业</t>
  </si>
  <si>
    <t>为脱贫户子女就学提供扶抚持</t>
  </si>
  <si>
    <t>会同县2026年巩固脱贫成果和衔接推进乡村振兴项目库统计表</t>
  </si>
  <si>
    <t>项目个数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</si>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</sst>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;[Red]0"/>
    <numFmt numFmtId="179" formatCode="yyyy&quot;年&quot;m&quot;月&quot;;@"/>
  </numFmts>
  <fonts count="47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仿宋_GB2312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9"/>
      <color rgb="FF000000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color theme="1"/>
      <name val="仿宋_GB2312"/>
      <charset val="134"/>
    </font>
    <font>
      <b/>
      <sz val="9"/>
      <color theme="1"/>
      <name val="CESI仿宋-GB2312"/>
      <charset val="134"/>
    </font>
    <font>
      <sz val="9"/>
      <color theme="1"/>
      <name val="CESI仿宋-GB2312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9"/>
      <color theme="1"/>
      <name val="仿宋"/>
      <charset val="134"/>
    </font>
    <font>
      <sz val="9"/>
      <color theme="1"/>
      <name val="Arial"/>
      <charset val="134"/>
    </font>
    <font>
      <sz val="10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/>
    <xf numFmtId="0" fontId="2" fillId="0" borderId="0">
      <alignment vertical="center"/>
    </xf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9" fontId="6" fillId="0" borderId="1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 2 2 2 2" xfId="49"/>
    <cellStyle name="常规 63 10" xfId="50"/>
    <cellStyle name="常规 2 10 3 2 2 2" xfId="51"/>
    <cellStyle name="常规 2" xfId="52"/>
    <cellStyle name="常规 4" xfId="53"/>
    <cellStyle name="常规 10 10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428625</xdr:colOff>
      <xdr:row>17</xdr:row>
      <xdr:rowOff>210185</xdr:rowOff>
    </xdr:to>
    <xdr:sp>
      <xdr:nvSpPr>
        <xdr:cNvPr id="2" name="Image1" descr="报表底图"/>
        <xdr:cNvSpPr>
          <a:spLocks noChangeAspect="1" noChangeArrowheads="1"/>
        </xdr:cNvSpPr>
      </xdr:nvSpPr>
      <xdr:spPr>
        <a:xfrm>
          <a:off x="2552700" y="3257550"/>
          <a:ext cx="428625" cy="140081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428625</xdr:colOff>
      <xdr:row>17</xdr:row>
      <xdr:rowOff>210185</xdr:rowOff>
    </xdr:to>
    <xdr:sp>
      <xdr:nvSpPr>
        <xdr:cNvPr id="3" name="Image1" descr="报表底图"/>
        <xdr:cNvSpPr>
          <a:spLocks noChangeAspect="1" noChangeArrowheads="1"/>
        </xdr:cNvSpPr>
      </xdr:nvSpPr>
      <xdr:spPr>
        <a:xfrm>
          <a:off x="2552700" y="3257550"/>
          <a:ext cx="428625" cy="140081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  <xdr:twoCellAnchor editAs="oneCell">
    <xdr:from>
      <xdr:col>4</xdr:col>
      <xdr:colOff>238125</xdr:colOff>
      <xdr:row>11</xdr:row>
      <xdr:rowOff>0</xdr:rowOff>
    </xdr:from>
    <xdr:to>
      <xdr:col>4</xdr:col>
      <xdr:colOff>606425</xdr:colOff>
      <xdr:row>18</xdr:row>
      <xdr:rowOff>13335</xdr:rowOff>
    </xdr:to>
    <xdr:sp>
      <xdr:nvSpPr>
        <xdr:cNvPr id="5" name="Image1" descr="报表底图"/>
        <xdr:cNvSpPr>
          <a:spLocks noChangeAspect="1" noChangeArrowheads="1"/>
        </xdr:cNvSpPr>
      </xdr:nvSpPr>
      <xdr:spPr>
        <a:xfrm>
          <a:off x="3476625" y="3257550"/>
          <a:ext cx="368300" cy="148971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80"/>
  <sheetViews>
    <sheetView workbookViewId="0">
      <selection activeCell="O10" sqref="O10"/>
    </sheetView>
  </sheetViews>
  <sheetFormatPr defaultColWidth="9" defaultRowHeight="14.25"/>
  <cols>
    <col min="2" max="2" width="10.75" customWidth="1"/>
    <col min="5" max="6" width="5.75" customWidth="1"/>
    <col min="8" max="8" width="7.5" style="34" customWidth="1"/>
    <col min="9" max="9" width="7.5" customWidth="1"/>
    <col min="10" max="10" width="10.75" style="34" customWidth="1"/>
    <col min="11" max="11" width="11.625" style="34" customWidth="1"/>
    <col min="12" max="12" width="7.5" style="34" customWidth="1"/>
    <col min="13" max="13" width="9" style="35"/>
    <col min="14" max="14" width="13.375" customWidth="1"/>
    <col min="15" max="15" width="10.5" customWidth="1"/>
    <col min="16" max="16" width="9.75" customWidth="1"/>
    <col min="17" max="18" width="7.125" customWidth="1"/>
    <col min="19" max="19" width="6.625" customWidth="1"/>
    <col min="20" max="20" width="13.0833333333333" customWidth="1"/>
    <col min="21" max="21" width="12.1666666666667" customWidth="1"/>
    <col min="22" max="22" width="7.875" customWidth="1"/>
    <col min="27" max="27" width="10.375" customWidth="1"/>
  </cols>
  <sheetData>
    <row r="1" ht="25.5" spans="1:27">
      <c r="A1" s="36" t="s">
        <v>0</v>
      </c>
      <c r="B1" s="36"/>
      <c r="C1" s="37"/>
      <c r="D1" s="36"/>
      <c r="E1" s="36"/>
      <c r="F1" s="36"/>
      <c r="G1" s="36"/>
      <c r="H1" s="36"/>
      <c r="I1" s="36"/>
      <c r="J1" s="36"/>
      <c r="K1" s="36"/>
      <c r="L1" s="36"/>
      <c r="M1" s="38"/>
      <c r="N1" s="39"/>
      <c r="O1" s="40"/>
      <c r="P1" s="41"/>
      <c r="Q1" s="36"/>
      <c r="R1" s="36"/>
      <c r="S1" s="36"/>
      <c r="T1" s="42"/>
      <c r="U1" s="36"/>
      <c r="V1" s="42"/>
      <c r="W1" s="43"/>
      <c r="X1" s="44"/>
      <c r="Y1" s="36"/>
      <c r="Z1" s="36"/>
      <c r="AA1" s="36"/>
    </row>
    <row r="2" ht="22" customHeight="1" spans="1:27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3"/>
      <c r="N2" s="39"/>
      <c r="O2" s="46"/>
      <c r="P2" s="39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ht="18" customHeight="1" spans="1:27">
      <c r="A3" s="47" t="s">
        <v>2</v>
      </c>
      <c r="B3" s="47" t="s">
        <v>3</v>
      </c>
      <c r="C3" s="47"/>
      <c r="D3" s="47"/>
      <c r="E3" s="47" t="s">
        <v>4</v>
      </c>
      <c r="F3" s="47" t="s">
        <v>5</v>
      </c>
      <c r="G3" s="47" t="s">
        <v>6</v>
      </c>
      <c r="H3" s="48" t="s">
        <v>7</v>
      </c>
      <c r="I3" s="47" t="s">
        <v>8</v>
      </c>
      <c r="J3" s="47" t="s">
        <v>9</v>
      </c>
      <c r="K3" s="47"/>
      <c r="L3" s="47" t="s">
        <v>10</v>
      </c>
      <c r="M3" s="47" t="s">
        <v>11</v>
      </c>
      <c r="N3" s="39" t="s">
        <v>12</v>
      </c>
      <c r="O3" s="49"/>
      <c r="P3" s="50"/>
      <c r="Q3" s="47"/>
      <c r="R3" s="47"/>
      <c r="S3" s="47" t="s">
        <v>13</v>
      </c>
      <c r="T3" s="51"/>
      <c r="U3" s="47"/>
      <c r="V3" s="51"/>
      <c r="W3" s="52"/>
      <c r="X3" s="51"/>
      <c r="Y3" s="47" t="s">
        <v>14</v>
      </c>
      <c r="Z3" s="47" t="s">
        <v>15</v>
      </c>
      <c r="AA3" s="47" t="s">
        <v>16</v>
      </c>
    </row>
    <row r="4" spans="1:27">
      <c r="A4" s="47"/>
      <c r="B4" s="47"/>
      <c r="C4" s="47"/>
      <c r="D4" s="47"/>
      <c r="E4" s="47"/>
      <c r="F4" s="47"/>
      <c r="G4" s="47"/>
      <c r="H4" s="48"/>
      <c r="I4" s="47"/>
      <c r="J4" s="47"/>
      <c r="K4" s="47"/>
      <c r="L4" s="47"/>
      <c r="M4" s="47"/>
      <c r="N4" s="53" t="s">
        <v>17</v>
      </c>
      <c r="O4" s="49" t="s">
        <v>18</v>
      </c>
      <c r="P4" s="50"/>
      <c r="Q4" s="47"/>
      <c r="R4" s="47"/>
      <c r="S4" s="47" t="s">
        <v>19</v>
      </c>
      <c r="T4" s="51" t="s">
        <v>20</v>
      </c>
      <c r="U4" s="47" t="s">
        <v>21</v>
      </c>
      <c r="V4" s="51" t="s">
        <v>18</v>
      </c>
      <c r="W4" s="52"/>
      <c r="X4" s="51"/>
      <c r="Y4" s="47"/>
      <c r="Z4" s="47"/>
      <c r="AA4" s="47"/>
    </row>
    <row r="5" ht="67.5" spans="1:27">
      <c r="A5" s="47"/>
      <c r="B5" s="47" t="s">
        <v>22</v>
      </c>
      <c r="C5" s="54" t="s">
        <v>23</v>
      </c>
      <c r="D5" s="55" t="s">
        <v>24</v>
      </c>
      <c r="E5" s="55"/>
      <c r="F5" s="55"/>
      <c r="G5" s="55"/>
      <c r="H5" s="47"/>
      <c r="I5" s="47"/>
      <c r="J5" s="47" t="s">
        <v>25</v>
      </c>
      <c r="K5" s="47" t="s">
        <v>26</v>
      </c>
      <c r="L5" s="47"/>
      <c r="M5" s="47"/>
      <c r="N5" s="53"/>
      <c r="O5" s="49" t="s">
        <v>27</v>
      </c>
      <c r="P5" s="50" t="s">
        <v>28</v>
      </c>
      <c r="Q5" s="47" t="s">
        <v>29</v>
      </c>
      <c r="R5" s="47" t="s">
        <v>30</v>
      </c>
      <c r="S5" s="47"/>
      <c r="T5" s="51"/>
      <c r="U5" s="47"/>
      <c r="V5" s="51" t="s">
        <v>31</v>
      </c>
      <c r="W5" s="52" t="s">
        <v>32</v>
      </c>
      <c r="X5" s="51" t="s">
        <v>33</v>
      </c>
      <c r="Y5" s="47"/>
      <c r="Z5" s="47"/>
      <c r="AA5" s="47"/>
    </row>
    <row r="6" spans="1:27">
      <c r="A6" s="47" t="s">
        <v>34</v>
      </c>
      <c r="B6" s="47"/>
      <c r="C6" s="54"/>
      <c r="D6" s="55"/>
      <c r="E6" s="55"/>
      <c r="F6" s="55"/>
      <c r="G6" s="55"/>
      <c r="H6" s="47"/>
      <c r="I6" s="47"/>
      <c r="J6" s="47"/>
      <c r="K6" s="47"/>
      <c r="L6" s="47"/>
      <c r="M6" s="47"/>
      <c r="N6" s="56">
        <f>SUM(N7+N67+N74+N177)</f>
        <v>13050.1</v>
      </c>
      <c r="O6" s="56">
        <f t="shared" ref="O6:X6" si="0">SUM(O7+O67+O74+O177)</f>
        <v>13050.1</v>
      </c>
      <c r="P6" s="56"/>
      <c r="Q6" s="56"/>
      <c r="R6" s="56"/>
      <c r="S6" s="56">
        <f t="shared" si="0"/>
        <v>814</v>
      </c>
      <c r="T6" s="56">
        <f t="shared" si="0"/>
        <v>74579</v>
      </c>
      <c r="U6" s="56">
        <f t="shared" si="0"/>
        <v>212582</v>
      </c>
      <c r="V6" s="56">
        <f t="shared" si="0"/>
        <v>793</v>
      </c>
      <c r="W6" s="56">
        <f t="shared" si="0"/>
        <v>23833</v>
      </c>
      <c r="X6" s="56">
        <f t="shared" si="0"/>
        <v>69322</v>
      </c>
      <c r="Y6" s="47"/>
      <c r="Z6" s="47"/>
      <c r="AA6" s="47"/>
    </row>
    <row r="7" spans="1:27">
      <c r="A7" s="21" t="s">
        <v>35</v>
      </c>
      <c r="B7" s="21" t="s">
        <v>36</v>
      </c>
      <c r="C7" s="57"/>
      <c r="D7" s="21"/>
      <c r="E7" s="13"/>
      <c r="F7" s="13"/>
      <c r="G7" s="13"/>
      <c r="H7" s="13"/>
      <c r="I7" s="13"/>
      <c r="J7" s="13"/>
      <c r="K7" s="13"/>
      <c r="L7" s="13"/>
      <c r="M7" s="13"/>
      <c r="N7" s="8">
        <f>SUM(N8+N24+N27+N61+N64)</f>
        <v>4259.1</v>
      </c>
      <c r="O7" s="8">
        <f t="shared" ref="O7:X7" si="1">SUM(O8+O24+O27+O61+O64)</f>
        <v>4259.1</v>
      </c>
      <c r="P7" s="8"/>
      <c r="Q7" s="8"/>
      <c r="R7" s="8"/>
      <c r="S7" s="8">
        <f t="shared" si="1"/>
        <v>115</v>
      </c>
      <c r="T7" s="8">
        <f t="shared" si="1"/>
        <v>29929</v>
      </c>
      <c r="U7" s="8">
        <f t="shared" si="1"/>
        <v>76912</v>
      </c>
      <c r="V7" s="8">
        <f t="shared" si="1"/>
        <v>108</v>
      </c>
      <c r="W7" s="8">
        <f t="shared" si="1"/>
        <v>4990</v>
      </c>
      <c r="X7" s="8">
        <f t="shared" si="1"/>
        <v>15515</v>
      </c>
      <c r="Y7" s="13"/>
      <c r="Z7" s="13"/>
      <c r="AA7" s="47"/>
    </row>
    <row r="8" spans="1:27">
      <c r="A8" s="21" t="s">
        <v>37</v>
      </c>
      <c r="B8" s="21" t="s">
        <v>36</v>
      </c>
      <c r="C8" s="57" t="s">
        <v>38</v>
      </c>
      <c r="D8" s="21"/>
      <c r="E8" s="13"/>
      <c r="F8" s="13"/>
      <c r="G8" s="13"/>
      <c r="H8" s="13"/>
      <c r="I8" s="13"/>
      <c r="J8" s="13"/>
      <c r="K8" s="13"/>
      <c r="L8" s="13"/>
      <c r="M8" s="13"/>
      <c r="N8" s="8">
        <f>SUM(N9+N19)</f>
        <v>2471.2</v>
      </c>
      <c r="O8" s="8">
        <f t="shared" ref="O8:X8" si="2">SUM(O9+O19)</f>
        <v>2471.2</v>
      </c>
      <c r="P8" s="8"/>
      <c r="Q8" s="8"/>
      <c r="R8" s="8"/>
      <c r="S8" s="8">
        <f>SUM(S9+S19)</f>
        <v>26</v>
      </c>
      <c r="T8" s="8">
        <f t="shared" si="2"/>
        <v>12162</v>
      </c>
      <c r="U8" s="8">
        <f t="shared" si="2"/>
        <v>24355</v>
      </c>
      <c r="V8" s="8">
        <f t="shared" si="2"/>
        <v>26</v>
      </c>
      <c r="W8" s="8">
        <f t="shared" si="2"/>
        <v>1820</v>
      </c>
      <c r="X8" s="8">
        <f t="shared" si="2"/>
        <v>6026</v>
      </c>
      <c r="Y8" s="13"/>
      <c r="Z8" s="13"/>
      <c r="AA8" s="47"/>
    </row>
    <row r="9" spans="1:27">
      <c r="A9" s="32" t="s">
        <v>39</v>
      </c>
      <c r="B9" s="21" t="s">
        <v>36</v>
      </c>
      <c r="C9" s="57" t="s">
        <v>38</v>
      </c>
      <c r="D9" s="58" t="s">
        <v>40</v>
      </c>
      <c r="E9" s="13"/>
      <c r="F9" s="13"/>
      <c r="G9" s="13"/>
      <c r="H9" s="13"/>
      <c r="I9" s="13"/>
      <c r="J9" s="13"/>
      <c r="K9" s="13"/>
      <c r="L9" s="13"/>
      <c r="M9" s="13"/>
      <c r="N9" s="18">
        <f>SUM(N10:N18)</f>
        <v>2165.2</v>
      </c>
      <c r="O9" s="18">
        <f t="shared" ref="O9:X9" si="3">SUM(O10:O18)</f>
        <v>2165.2</v>
      </c>
      <c r="P9" s="18"/>
      <c r="Q9" s="18"/>
      <c r="R9" s="18"/>
      <c r="S9" s="18">
        <f t="shared" si="3"/>
        <v>22</v>
      </c>
      <c r="T9" s="18">
        <f t="shared" si="3"/>
        <v>11223</v>
      </c>
      <c r="U9" s="18">
        <f t="shared" si="3"/>
        <v>21161</v>
      </c>
      <c r="V9" s="18">
        <f t="shared" si="3"/>
        <v>22</v>
      </c>
      <c r="W9" s="18">
        <f t="shared" si="3"/>
        <v>1469</v>
      </c>
      <c r="X9" s="18">
        <f t="shared" si="3"/>
        <v>4756</v>
      </c>
      <c r="Y9" s="13"/>
      <c r="Z9" s="13"/>
      <c r="AA9" s="47"/>
    </row>
    <row r="10" ht="33.75" spans="1:27">
      <c r="A10" s="13">
        <v>1</v>
      </c>
      <c r="B10" s="13" t="s">
        <v>41</v>
      </c>
      <c r="C10" s="13" t="s">
        <v>38</v>
      </c>
      <c r="D10" s="13" t="s">
        <v>40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43</v>
      </c>
      <c r="J10" s="59">
        <v>46023</v>
      </c>
      <c r="K10" s="59">
        <v>46357</v>
      </c>
      <c r="L10" s="13" t="s">
        <v>46</v>
      </c>
      <c r="M10" s="13" t="s">
        <v>47</v>
      </c>
      <c r="N10" s="13">
        <v>10</v>
      </c>
      <c r="O10" s="13">
        <v>10</v>
      </c>
      <c r="P10" s="13"/>
      <c r="Q10" s="13"/>
      <c r="R10" s="13"/>
      <c r="S10" s="13">
        <v>1</v>
      </c>
      <c r="T10" s="13">
        <v>611</v>
      </c>
      <c r="U10" s="13">
        <v>2024</v>
      </c>
      <c r="V10" s="13">
        <v>1</v>
      </c>
      <c r="W10" s="13">
        <v>133</v>
      </c>
      <c r="X10" s="13">
        <v>409</v>
      </c>
      <c r="Y10" s="13" t="s">
        <v>48</v>
      </c>
      <c r="Z10" s="13" t="s">
        <v>49</v>
      </c>
      <c r="AA10" s="47"/>
    </row>
    <row r="11" ht="33.75" spans="1:27">
      <c r="A11" s="13">
        <v>2</v>
      </c>
      <c r="B11" s="13" t="s">
        <v>36</v>
      </c>
      <c r="C11" s="13" t="s">
        <v>38</v>
      </c>
      <c r="D11" s="13" t="s">
        <v>40</v>
      </c>
      <c r="E11" s="13" t="s">
        <v>50</v>
      </c>
      <c r="F11" s="13" t="s">
        <v>51</v>
      </c>
      <c r="G11" s="13" t="s">
        <v>52</v>
      </c>
      <c r="H11" s="13" t="s">
        <v>45</v>
      </c>
      <c r="I11" s="13" t="s">
        <v>51</v>
      </c>
      <c r="J11" s="59">
        <v>46023</v>
      </c>
      <c r="K11" s="59">
        <v>46357</v>
      </c>
      <c r="L11" s="13" t="s">
        <v>53</v>
      </c>
      <c r="M11" s="13" t="s">
        <v>52</v>
      </c>
      <c r="N11" s="13">
        <v>20</v>
      </c>
      <c r="O11" s="13">
        <v>20</v>
      </c>
      <c r="P11" s="13"/>
      <c r="Q11" s="13"/>
      <c r="R11" s="13"/>
      <c r="S11" s="13">
        <v>1</v>
      </c>
      <c r="T11" s="13">
        <v>227</v>
      </c>
      <c r="U11" s="13">
        <v>717</v>
      </c>
      <c r="V11" s="13">
        <v>1</v>
      </c>
      <c r="W11" s="13">
        <v>39</v>
      </c>
      <c r="X11" s="13">
        <v>129</v>
      </c>
      <c r="Y11" s="13" t="s">
        <v>54</v>
      </c>
      <c r="Z11" s="13" t="s">
        <v>54</v>
      </c>
      <c r="AA11" s="47"/>
    </row>
    <row r="12" ht="45" spans="1:27">
      <c r="A12" s="13">
        <v>3</v>
      </c>
      <c r="B12" s="13" t="s">
        <v>36</v>
      </c>
      <c r="C12" s="13" t="s">
        <v>38</v>
      </c>
      <c r="D12" s="13" t="s">
        <v>40</v>
      </c>
      <c r="E12" s="13" t="s">
        <v>55</v>
      </c>
      <c r="F12" s="13" t="s">
        <v>56</v>
      </c>
      <c r="G12" s="13" t="s">
        <v>57</v>
      </c>
      <c r="H12" s="13" t="s">
        <v>45</v>
      </c>
      <c r="I12" s="13" t="s">
        <v>56</v>
      </c>
      <c r="J12" s="59">
        <v>46023</v>
      </c>
      <c r="K12" s="59">
        <v>46357</v>
      </c>
      <c r="L12" s="13" t="s">
        <v>58</v>
      </c>
      <c r="M12" s="13" t="s">
        <v>59</v>
      </c>
      <c r="N12" s="13">
        <v>13.2</v>
      </c>
      <c r="O12" s="13">
        <v>13.2</v>
      </c>
      <c r="P12" s="13"/>
      <c r="Q12" s="13"/>
      <c r="R12" s="13"/>
      <c r="S12" s="13">
        <v>1</v>
      </c>
      <c r="T12" s="13">
        <v>445</v>
      </c>
      <c r="U12" s="13">
        <v>1396</v>
      </c>
      <c r="V12" s="13">
        <v>1</v>
      </c>
      <c r="W12" s="13">
        <v>82</v>
      </c>
      <c r="X12" s="13">
        <v>172</v>
      </c>
      <c r="Y12" s="13" t="s">
        <v>60</v>
      </c>
      <c r="Z12" s="13" t="s">
        <v>61</v>
      </c>
      <c r="AA12" s="47"/>
    </row>
    <row r="13" ht="45" spans="1:27">
      <c r="A13" s="13">
        <v>4</v>
      </c>
      <c r="B13" s="13" t="s">
        <v>36</v>
      </c>
      <c r="C13" s="13" t="s">
        <v>38</v>
      </c>
      <c r="D13" s="13" t="s">
        <v>40</v>
      </c>
      <c r="E13" s="13" t="s">
        <v>55</v>
      </c>
      <c r="F13" s="13" t="s">
        <v>62</v>
      </c>
      <c r="G13" s="13" t="s">
        <v>63</v>
      </c>
      <c r="H13" s="13" t="s">
        <v>45</v>
      </c>
      <c r="I13" s="13" t="s">
        <v>62</v>
      </c>
      <c r="J13" s="59">
        <v>46023</v>
      </c>
      <c r="K13" s="59">
        <v>46357</v>
      </c>
      <c r="L13" s="13" t="s">
        <v>58</v>
      </c>
      <c r="M13" s="13" t="s">
        <v>64</v>
      </c>
      <c r="N13" s="13">
        <v>50</v>
      </c>
      <c r="O13" s="13">
        <v>50</v>
      </c>
      <c r="P13" s="13"/>
      <c r="Q13" s="13"/>
      <c r="R13" s="13"/>
      <c r="S13" s="13">
        <v>1</v>
      </c>
      <c r="T13" s="13">
        <v>324</v>
      </c>
      <c r="U13" s="13">
        <v>964</v>
      </c>
      <c r="V13" s="13">
        <v>1</v>
      </c>
      <c r="W13" s="13">
        <v>41</v>
      </c>
      <c r="X13" s="13">
        <v>136</v>
      </c>
      <c r="Y13" s="13" t="s">
        <v>65</v>
      </c>
      <c r="Z13" s="13" t="s">
        <v>66</v>
      </c>
      <c r="AA13" s="47"/>
    </row>
    <row r="14" ht="33.75" spans="1:27">
      <c r="A14" s="13">
        <v>5</v>
      </c>
      <c r="B14" s="13" t="s">
        <v>36</v>
      </c>
      <c r="C14" s="13" t="s">
        <v>38</v>
      </c>
      <c r="D14" s="13" t="s">
        <v>40</v>
      </c>
      <c r="E14" s="13" t="s">
        <v>67</v>
      </c>
      <c r="F14" s="13" t="s">
        <v>68</v>
      </c>
      <c r="G14" s="13" t="s">
        <v>69</v>
      </c>
      <c r="H14" s="13" t="s">
        <v>45</v>
      </c>
      <c r="I14" s="13" t="s">
        <v>68</v>
      </c>
      <c r="J14" s="59">
        <v>46023</v>
      </c>
      <c r="K14" s="59">
        <v>46357</v>
      </c>
      <c r="L14" s="13" t="s">
        <v>70</v>
      </c>
      <c r="M14" s="13" t="s">
        <v>71</v>
      </c>
      <c r="N14" s="13">
        <v>10</v>
      </c>
      <c r="O14" s="13">
        <v>10</v>
      </c>
      <c r="P14" s="13"/>
      <c r="Q14" s="13"/>
      <c r="R14" s="13"/>
      <c r="S14" s="13">
        <v>1</v>
      </c>
      <c r="T14" s="13">
        <v>80</v>
      </c>
      <c r="U14" s="13">
        <v>221</v>
      </c>
      <c r="V14" s="13">
        <v>1</v>
      </c>
      <c r="W14" s="13">
        <v>23</v>
      </c>
      <c r="X14" s="13">
        <v>54</v>
      </c>
      <c r="Y14" s="13" t="s">
        <v>72</v>
      </c>
      <c r="Z14" s="13" t="s">
        <v>73</v>
      </c>
      <c r="AA14" s="47"/>
    </row>
    <row r="15" ht="33.75" spans="1:27">
      <c r="A15" s="13">
        <v>6</v>
      </c>
      <c r="B15" s="13" t="s">
        <v>36</v>
      </c>
      <c r="C15" s="13" t="s">
        <v>38</v>
      </c>
      <c r="D15" s="13" t="s">
        <v>40</v>
      </c>
      <c r="E15" s="13" t="s">
        <v>67</v>
      </c>
      <c r="F15" s="13" t="s">
        <v>68</v>
      </c>
      <c r="G15" s="13" t="s">
        <v>74</v>
      </c>
      <c r="H15" s="13" t="s">
        <v>45</v>
      </c>
      <c r="I15" s="13" t="s">
        <v>68</v>
      </c>
      <c r="J15" s="59">
        <v>46023</v>
      </c>
      <c r="K15" s="59">
        <v>46357</v>
      </c>
      <c r="L15" s="13" t="s">
        <v>70</v>
      </c>
      <c r="M15" s="13" t="s">
        <v>75</v>
      </c>
      <c r="N15" s="13">
        <v>5</v>
      </c>
      <c r="O15" s="13">
        <v>5</v>
      </c>
      <c r="P15" s="13"/>
      <c r="Q15" s="13"/>
      <c r="R15" s="13"/>
      <c r="S15" s="13">
        <v>1</v>
      </c>
      <c r="T15" s="13">
        <v>80</v>
      </c>
      <c r="U15" s="13">
        <v>221</v>
      </c>
      <c r="V15" s="13">
        <v>1</v>
      </c>
      <c r="W15" s="13">
        <v>23</v>
      </c>
      <c r="X15" s="13">
        <v>54</v>
      </c>
      <c r="Y15" s="13" t="s">
        <v>72</v>
      </c>
      <c r="Z15" s="13" t="s">
        <v>73</v>
      </c>
      <c r="AA15" s="47"/>
    </row>
    <row r="16" ht="45" spans="1:27">
      <c r="A16" s="13">
        <v>7</v>
      </c>
      <c r="B16" s="13" t="s">
        <v>36</v>
      </c>
      <c r="C16" s="13" t="s">
        <v>38</v>
      </c>
      <c r="D16" s="13" t="s">
        <v>40</v>
      </c>
      <c r="E16" s="13" t="s">
        <v>76</v>
      </c>
      <c r="F16" s="13" t="s">
        <v>77</v>
      </c>
      <c r="G16" s="13" t="s">
        <v>78</v>
      </c>
      <c r="H16" s="13" t="s">
        <v>45</v>
      </c>
      <c r="I16" s="13" t="s">
        <v>77</v>
      </c>
      <c r="J16" s="59">
        <v>46023</v>
      </c>
      <c r="K16" s="59">
        <v>46357</v>
      </c>
      <c r="L16" s="13" t="s">
        <v>79</v>
      </c>
      <c r="M16" s="13" t="s">
        <v>80</v>
      </c>
      <c r="N16" s="13">
        <v>50</v>
      </c>
      <c r="O16" s="13">
        <v>50</v>
      </c>
      <c r="P16" s="13"/>
      <c r="Q16" s="13"/>
      <c r="R16" s="13"/>
      <c r="S16" s="13">
        <v>1</v>
      </c>
      <c r="T16" s="13">
        <v>200</v>
      </c>
      <c r="U16" s="13">
        <v>600</v>
      </c>
      <c r="V16" s="13">
        <v>1</v>
      </c>
      <c r="W16" s="13">
        <v>60</v>
      </c>
      <c r="X16" s="13">
        <v>200</v>
      </c>
      <c r="Y16" s="13" t="s">
        <v>81</v>
      </c>
      <c r="Z16" s="13" t="s">
        <v>61</v>
      </c>
      <c r="AA16" s="47"/>
    </row>
    <row r="17" ht="67.5" spans="1:27">
      <c r="A17" s="13">
        <v>8</v>
      </c>
      <c r="B17" s="13" t="s">
        <v>36</v>
      </c>
      <c r="C17" s="13" t="s">
        <v>38</v>
      </c>
      <c r="D17" s="13" t="s">
        <v>40</v>
      </c>
      <c r="E17" s="13" t="s">
        <v>82</v>
      </c>
      <c r="F17" s="13" t="s">
        <v>83</v>
      </c>
      <c r="G17" s="13" t="s">
        <v>84</v>
      </c>
      <c r="H17" s="13" t="s">
        <v>45</v>
      </c>
      <c r="I17" s="13" t="s">
        <v>85</v>
      </c>
      <c r="J17" s="59">
        <v>46023</v>
      </c>
      <c r="K17" s="59">
        <v>46357</v>
      </c>
      <c r="L17" s="13" t="s">
        <v>86</v>
      </c>
      <c r="M17" s="13" t="s">
        <v>87</v>
      </c>
      <c r="N17" s="13">
        <v>7</v>
      </c>
      <c r="O17" s="13">
        <v>7</v>
      </c>
      <c r="P17" s="13"/>
      <c r="Q17" s="13"/>
      <c r="R17" s="13"/>
      <c r="S17" s="13">
        <v>1</v>
      </c>
      <c r="T17" s="13">
        <v>504</v>
      </c>
      <c r="U17" s="13">
        <v>1860</v>
      </c>
      <c r="V17" s="13">
        <v>1</v>
      </c>
      <c r="W17" s="13">
        <v>110</v>
      </c>
      <c r="X17" s="13">
        <v>386</v>
      </c>
      <c r="Y17" s="13" t="s">
        <v>88</v>
      </c>
      <c r="Z17" s="13" t="s">
        <v>89</v>
      </c>
      <c r="AA17" s="47"/>
    </row>
    <row r="18" ht="33.75" spans="1:27">
      <c r="A18" s="13">
        <v>9</v>
      </c>
      <c r="B18" s="13" t="s">
        <v>36</v>
      </c>
      <c r="C18" s="13" t="s">
        <v>38</v>
      </c>
      <c r="D18" s="13" t="s">
        <v>40</v>
      </c>
      <c r="E18" s="13" t="s">
        <v>90</v>
      </c>
      <c r="F18" s="13" t="s">
        <v>90</v>
      </c>
      <c r="G18" s="13" t="s">
        <v>91</v>
      </c>
      <c r="H18" s="13" t="s">
        <v>45</v>
      </c>
      <c r="I18" s="13" t="s">
        <v>90</v>
      </c>
      <c r="J18" s="59">
        <v>46023</v>
      </c>
      <c r="K18" s="59">
        <v>46357</v>
      </c>
      <c r="L18" s="13" t="s">
        <v>92</v>
      </c>
      <c r="M18" s="13" t="s">
        <v>93</v>
      </c>
      <c r="N18" s="13">
        <v>2000</v>
      </c>
      <c r="O18" s="13">
        <v>2000</v>
      </c>
      <c r="P18" s="13"/>
      <c r="Q18" s="13"/>
      <c r="R18" s="13"/>
      <c r="S18" s="13">
        <v>14</v>
      </c>
      <c r="T18" s="13">
        <v>8752</v>
      </c>
      <c r="U18" s="13">
        <v>13158</v>
      </c>
      <c r="V18" s="13">
        <v>14</v>
      </c>
      <c r="W18" s="13">
        <v>958</v>
      </c>
      <c r="X18" s="13">
        <v>3216</v>
      </c>
      <c r="Y18" s="13" t="s">
        <v>94</v>
      </c>
      <c r="Z18" s="13" t="s">
        <v>95</v>
      </c>
      <c r="AA18" s="47"/>
    </row>
    <row r="19" spans="1:27">
      <c r="A19" s="32" t="s">
        <v>96</v>
      </c>
      <c r="B19" s="16" t="s">
        <v>36</v>
      </c>
      <c r="C19" s="16" t="s">
        <v>38</v>
      </c>
      <c r="D19" s="16" t="s">
        <v>97</v>
      </c>
      <c r="E19" s="11"/>
      <c r="F19" s="11"/>
      <c r="G19" s="11"/>
      <c r="H19" s="11"/>
      <c r="I19" s="11"/>
      <c r="J19" s="59"/>
      <c r="K19" s="60"/>
      <c r="L19" s="11"/>
      <c r="M19" s="11"/>
      <c r="N19" s="26">
        <f>SUM(N20:N23)</f>
        <v>306</v>
      </c>
      <c r="O19" s="26">
        <f t="shared" ref="O19:X19" si="4">SUM(O20:O23)</f>
        <v>306</v>
      </c>
      <c r="P19" s="26"/>
      <c r="Q19" s="26"/>
      <c r="R19" s="26"/>
      <c r="S19" s="26">
        <f t="shared" si="4"/>
        <v>4</v>
      </c>
      <c r="T19" s="26">
        <f t="shared" si="4"/>
        <v>939</v>
      </c>
      <c r="U19" s="26">
        <f t="shared" si="4"/>
        <v>3194</v>
      </c>
      <c r="V19" s="26">
        <f t="shared" si="4"/>
        <v>4</v>
      </c>
      <c r="W19" s="26">
        <f t="shared" si="4"/>
        <v>351</v>
      </c>
      <c r="X19" s="26">
        <f t="shared" si="4"/>
        <v>1270</v>
      </c>
      <c r="Y19" s="11"/>
      <c r="Z19" s="11"/>
      <c r="AA19" s="47"/>
    </row>
    <row r="20" ht="135" spans="1:27">
      <c r="A20" s="13">
        <v>10</v>
      </c>
      <c r="B20" s="11" t="s">
        <v>36</v>
      </c>
      <c r="C20" s="11" t="s">
        <v>38</v>
      </c>
      <c r="D20" s="11" t="s">
        <v>97</v>
      </c>
      <c r="E20" s="11" t="s">
        <v>98</v>
      </c>
      <c r="F20" s="11" t="s">
        <v>99</v>
      </c>
      <c r="G20" s="11" t="s">
        <v>100</v>
      </c>
      <c r="H20" s="11" t="s">
        <v>45</v>
      </c>
      <c r="I20" s="11" t="s">
        <v>99</v>
      </c>
      <c r="J20" s="59">
        <v>46023</v>
      </c>
      <c r="K20" s="59">
        <v>46357</v>
      </c>
      <c r="L20" s="11" t="s">
        <v>101</v>
      </c>
      <c r="M20" s="11" t="s">
        <v>102</v>
      </c>
      <c r="N20" s="11">
        <v>200</v>
      </c>
      <c r="O20" s="11">
        <v>200</v>
      </c>
      <c r="P20" s="11"/>
      <c r="Q20" s="11"/>
      <c r="R20" s="11"/>
      <c r="S20" s="11">
        <v>1</v>
      </c>
      <c r="T20" s="11">
        <v>331</v>
      </c>
      <c r="U20" s="11">
        <v>1138</v>
      </c>
      <c r="V20" s="11">
        <v>1</v>
      </c>
      <c r="W20" s="11">
        <v>116</v>
      </c>
      <c r="X20" s="11">
        <v>398</v>
      </c>
      <c r="Y20" s="11" t="s">
        <v>103</v>
      </c>
      <c r="Z20" s="11" t="s">
        <v>104</v>
      </c>
      <c r="AA20" s="47"/>
    </row>
    <row r="21" ht="146.25" spans="1:27">
      <c r="A21" s="13">
        <v>11</v>
      </c>
      <c r="B21" s="11" t="s">
        <v>36</v>
      </c>
      <c r="C21" s="13" t="s">
        <v>38</v>
      </c>
      <c r="D21" s="11" t="s">
        <v>97</v>
      </c>
      <c r="E21" s="11" t="s">
        <v>42</v>
      </c>
      <c r="F21" s="11" t="s">
        <v>105</v>
      </c>
      <c r="G21" s="11" t="s">
        <v>106</v>
      </c>
      <c r="H21" s="11" t="s">
        <v>107</v>
      </c>
      <c r="I21" s="11" t="s">
        <v>105</v>
      </c>
      <c r="J21" s="59">
        <v>46023</v>
      </c>
      <c r="K21" s="59">
        <v>46357</v>
      </c>
      <c r="L21" s="11" t="s">
        <v>46</v>
      </c>
      <c r="M21" s="11" t="s">
        <v>108</v>
      </c>
      <c r="N21" s="11">
        <v>6</v>
      </c>
      <c r="O21" s="11">
        <v>6</v>
      </c>
      <c r="P21" s="11"/>
      <c r="Q21" s="11"/>
      <c r="R21" s="11"/>
      <c r="S21" s="11">
        <v>1</v>
      </c>
      <c r="T21" s="11">
        <v>242</v>
      </c>
      <c r="U21" s="11">
        <v>802</v>
      </c>
      <c r="V21" s="11">
        <v>1</v>
      </c>
      <c r="W21" s="11">
        <v>66</v>
      </c>
      <c r="X21" s="11">
        <v>201</v>
      </c>
      <c r="Y21" s="11" t="s">
        <v>109</v>
      </c>
      <c r="Z21" s="11" t="s">
        <v>110</v>
      </c>
      <c r="AA21" s="47"/>
    </row>
    <row r="22" ht="90" spans="1:27">
      <c r="A22" s="13">
        <v>12</v>
      </c>
      <c r="B22" s="13" t="s">
        <v>36</v>
      </c>
      <c r="C22" s="13" t="s">
        <v>38</v>
      </c>
      <c r="D22" s="11" t="s">
        <v>97</v>
      </c>
      <c r="E22" s="13" t="s">
        <v>50</v>
      </c>
      <c r="F22" s="13" t="s">
        <v>111</v>
      </c>
      <c r="G22" s="13" t="s">
        <v>112</v>
      </c>
      <c r="H22" s="13" t="s">
        <v>45</v>
      </c>
      <c r="I22" s="13" t="s">
        <v>111</v>
      </c>
      <c r="J22" s="59">
        <v>46023</v>
      </c>
      <c r="K22" s="59">
        <v>46357</v>
      </c>
      <c r="L22" s="13" t="s">
        <v>53</v>
      </c>
      <c r="M22" s="13" t="s">
        <v>113</v>
      </c>
      <c r="N22" s="13">
        <v>50</v>
      </c>
      <c r="O22" s="13">
        <v>50</v>
      </c>
      <c r="P22" s="13"/>
      <c r="Q22" s="13"/>
      <c r="R22" s="13"/>
      <c r="S22" s="13">
        <v>1</v>
      </c>
      <c r="T22" s="13">
        <v>50</v>
      </c>
      <c r="U22" s="13">
        <v>200</v>
      </c>
      <c r="V22" s="13">
        <v>1</v>
      </c>
      <c r="W22" s="13">
        <v>50</v>
      </c>
      <c r="X22" s="13">
        <v>200</v>
      </c>
      <c r="Y22" s="13" t="s">
        <v>114</v>
      </c>
      <c r="Z22" s="13" t="s">
        <v>115</v>
      </c>
      <c r="AA22" s="47"/>
    </row>
    <row r="23" ht="63" customHeight="1" spans="1:27">
      <c r="A23" s="13">
        <v>13</v>
      </c>
      <c r="B23" s="11" t="s">
        <v>36</v>
      </c>
      <c r="C23" s="13" t="s">
        <v>38</v>
      </c>
      <c r="D23" s="11" t="s">
        <v>97</v>
      </c>
      <c r="E23" s="11" t="s">
        <v>55</v>
      </c>
      <c r="F23" s="11" t="s">
        <v>116</v>
      </c>
      <c r="G23" s="11" t="s">
        <v>117</v>
      </c>
      <c r="H23" s="11" t="s">
        <v>45</v>
      </c>
      <c r="I23" s="11" t="s">
        <v>116</v>
      </c>
      <c r="J23" s="59">
        <v>46023</v>
      </c>
      <c r="K23" s="59">
        <v>46357</v>
      </c>
      <c r="L23" s="11" t="s">
        <v>118</v>
      </c>
      <c r="M23" s="11" t="s">
        <v>119</v>
      </c>
      <c r="N23" s="11">
        <v>50</v>
      </c>
      <c r="O23" s="11">
        <v>50</v>
      </c>
      <c r="P23" s="11"/>
      <c r="Q23" s="11"/>
      <c r="R23" s="11"/>
      <c r="S23" s="11">
        <v>1</v>
      </c>
      <c r="T23" s="11">
        <v>316</v>
      </c>
      <c r="U23" s="11">
        <v>1054</v>
      </c>
      <c r="V23" s="11">
        <v>1</v>
      </c>
      <c r="W23" s="11">
        <v>119</v>
      </c>
      <c r="X23" s="11">
        <v>471</v>
      </c>
      <c r="Y23" s="11" t="s">
        <v>120</v>
      </c>
      <c r="Z23" s="11" t="s">
        <v>121</v>
      </c>
      <c r="AA23" s="47"/>
    </row>
    <row r="24" ht="22.5" spans="1:27">
      <c r="A24" s="13" t="s">
        <v>122</v>
      </c>
      <c r="B24" s="16" t="s">
        <v>36</v>
      </c>
      <c r="C24" s="21" t="s">
        <v>123</v>
      </c>
      <c r="D24" s="13"/>
      <c r="E24" s="13"/>
      <c r="F24" s="13"/>
      <c r="G24" s="13"/>
      <c r="H24" s="11"/>
      <c r="I24" s="60"/>
      <c r="J24" s="13"/>
      <c r="K24" s="15"/>
      <c r="L24" s="13"/>
      <c r="M24" s="13"/>
      <c r="N24" s="8">
        <v>8</v>
      </c>
      <c r="O24" s="8">
        <v>8</v>
      </c>
      <c r="P24" s="8"/>
      <c r="Q24" s="8"/>
      <c r="R24" s="8"/>
      <c r="S24" s="8">
        <v>1</v>
      </c>
      <c r="T24" s="8">
        <v>40</v>
      </c>
      <c r="U24" s="8">
        <v>107</v>
      </c>
      <c r="V24" s="8">
        <v>0</v>
      </c>
      <c r="W24" s="8">
        <v>12</v>
      </c>
      <c r="X24" s="8">
        <v>26</v>
      </c>
      <c r="Y24" s="13"/>
      <c r="Z24" s="13"/>
      <c r="AA24" s="47"/>
    </row>
    <row r="25" ht="33.75" spans="1:27">
      <c r="A25" s="32" t="s">
        <v>39</v>
      </c>
      <c r="B25" s="16" t="s">
        <v>36</v>
      </c>
      <c r="C25" s="21" t="s">
        <v>123</v>
      </c>
      <c r="D25" s="21" t="s">
        <v>124</v>
      </c>
      <c r="E25" s="13"/>
      <c r="F25" s="13"/>
      <c r="G25" s="13"/>
      <c r="H25" s="11"/>
      <c r="I25" s="60"/>
      <c r="J25" s="13"/>
      <c r="K25" s="15"/>
      <c r="L25" s="13"/>
      <c r="M25" s="13"/>
      <c r="N25" s="26">
        <v>8</v>
      </c>
      <c r="O25" s="26">
        <v>8</v>
      </c>
      <c r="P25" s="26"/>
      <c r="Q25" s="26"/>
      <c r="R25" s="26"/>
      <c r="S25" s="21">
        <v>1</v>
      </c>
      <c r="T25" s="21">
        <v>40</v>
      </c>
      <c r="U25" s="21">
        <v>107</v>
      </c>
      <c r="V25" s="21">
        <v>0</v>
      </c>
      <c r="W25" s="21">
        <v>12</v>
      </c>
      <c r="X25" s="21">
        <v>26</v>
      </c>
      <c r="Y25" s="13"/>
      <c r="Z25" s="13"/>
      <c r="AA25" s="47"/>
    </row>
    <row r="26" ht="56.25" spans="1:27">
      <c r="A26" s="13">
        <v>14</v>
      </c>
      <c r="B26" s="11" t="s">
        <v>36</v>
      </c>
      <c r="C26" s="13" t="s">
        <v>123</v>
      </c>
      <c r="D26" s="13" t="s">
        <v>124</v>
      </c>
      <c r="E26" s="13" t="s">
        <v>67</v>
      </c>
      <c r="F26" s="13" t="s">
        <v>68</v>
      </c>
      <c r="G26" s="61" t="s">
        <v>125</v>
      </c>
      <c r="H26" s="11" t="s">
        <v>45</v>
      </c>
      <c r="I26" s="11" t="s">
        <v>126</v>
      </c>
      <c r="J26" s="59">
        <v>46023</v>
      </c>
      <c r="K26" s="59">
        <v>46357</v>
      </c>
      <c r="L26" s="11" t="s">
        <v>70</v>
      </c>
      <c r="M26" s="11" t="s">
        <v>127</v>
      </c>
      <c r="N26" s="13">
        <v>8</v>
      </c>
      <c r="O26" s="13">
        <v>8</v>
      </c>
      <c r="P26" s="13"/>
      <c r="Q26" s="13"/>
      <c r="R26" s="13"/>
      <c r="S26" s="13">
        <v>1</v>
      </c>
      <c r="T26" s="13">
        <v>40</v>
      </c>
      <c r="U26" s="13">
        <v>107</v>
      </c>
      <c r="V26" s="13">
        <v>0</v>
      </c>
      <c r="W26" s="13">
        <v>12</v>
      </c>
      <c r="X26" s="13">
        <v>26</v>
      </c>
      <c r="Y26" s="13" t="s">
        <v>128</v>
      </c>
      <c r="Z26" s="13" t="s">
        <v>129</v>
      </c>
      <c r="AA26" s="47"/>
    </row>
    <row r="27" ht="22.5" spans="1:27">
      <c r="A27" s="13" t="s">
        <v>130</v>
      </c>
      <c r="B27" s="16" t="s">
        <v>36</v>
      </c>
      <c r="C27" s="16" t="s">
        <v>131</v>
      </c>
      <c r="D27" s="21"/>
      <c r="E27" s="13"/>
      <c r="F27" s="13"/>
      <c r="G27" s="13"/>
      <c r="H27" s="11"/>
      <c r="I27" s="60"/>
      <c r="J27" s="13"/>
      <c r="K27" s="15"/>
      <c r="L27" s="13"/>
      <c r="M27" s="13"/>
      <c r="N27" s="8">
        <f>SUM(N28+N57)</f>
        <v>1231.9</v>
      </c>
      <c r="O27" s="8">
        <f t="shared" ref="O27:X27" si="5">SUM(O28+O57)</f>
        <v>1231.9</v>
      </c>
      <c r="P27" s="8"/>
      <c r="Q27" s="8"/>
      <c r="R27" s="8"/>
      <c r="S27" s="8">
        <f t="shared" si="5"/>
        <v>38</v>
      </c>
      <c r="T27" s="8">
        <f t="shared" si="5"/>
        <v>14477</v>
      </c>
      <c r="U27" s="8">
        <f t="shared" si="5"/>
        <v>43786</v>
      </c>
      <c r="V27" s="8">
        <f t="shared" si="5"/>
        <v>32</v>
      </c>
      <c r="W27" s="8">
        <f t="shared" si="5"/>
        <v>2420</v>
      </c>
      <c r="X27" s="8">
        <f t="shared" si="5"/>
        <v>7803</v>
      </c>
      <c r="Y27" s="13"/>
      <c r="Z27" s="13"/>
      <c r="AA27" s="47"/>
    </row>
    <row r="28" ht="22.5" spans="1:27">
      <c r="A28" s="32" t="s">
        <v>39</v>
      </c>
      <c r="B28" s="16" t="s">
        <v>36</v>
      </c>
      <c r="C28" s="16" t="s">
        <v>131</v>
      </c>
      <c r="D28" s="16" t="s">
        <v>132</v>
      </c>
      <c r="E28" s="13"/>
      <c r="F28" s="13"/>
      <c r="G28" s="13"/>
      <c r="H28" s="11"/>
      <c r="I28" s="60"/>
      <c r="J28" s="13"/>
      <c r="K28" s="15"/>
      <c r="L28" s="13"/>
      <c r="M28" s="13"/>
      <c r="N28" s="26">
        <f>SUM(N29:N56)</f>
        <v>1114.9</v>
      </c>
      <c r="O28" s="26">
        <f>SUM(O29:O56)</f>
        <v>1114.9</v>
      </c>
      <c r="P28" s="26"/>
      <c r="Q28" s="26"/>
      <c r="R28" s="26"/>
      <c r="S28" s="26">
        <f t="shared" ref="O28:X28" si="6">SUM(S29:S56)</f>
        <v>35</v>
      </c>
      <c r="T28" s="26">
        <f t="shared" si="6"/>
        <v>10260</v>
      </c>
      <c r="U28" s="26">
        <f t="shared" si="6"/>
        <v>32479</v>
      </c>
      <c r="V28" s="26">
        <f t="shared" si="6"/>
        <v>29</v>
      </c>
      <c r="W28" s="26">
        <f t="shared" si="6"/>
        <v>1943</v>
      </c>
      <c r="X28" s="26">
        <f t="shared" si="6"/>
        <v>6350</v>
      </c>
      <c r="Y28" s="13"/>
      <c r="Z28" s="13"/>
      <c r="AA28" s="47"/>
    </row>
    <row r="29" ht="56.25" spans="1:27">
      <c r="A29" s="13">
        <v>15</v>
      </c>
      <c r="B29" s="13" t="s">
        <v>36</v>
      </c>
      <c r="C29" s="13" t="s">
        <v>131</v>
      </c>
      <c r="D29" s="13" t="s">
        <v>132</v>
      </c>
      <c r="E29" s="13" t="s">
        <v>50</v>
      </c>
      <c r="F29" s="13" t="s">
        <v>111</v>
      </c>
      <c r="G29" s="13" t="s">
        <v>133</v>
      </c>
      <c r="H29" s="13" t="s">
        <v>45</v>
      </c>
      <c r="I29" s="13" t="s">
        <v>134</v>
      </c>
      <c r="J29" s="62">
        <v>46023</v>
      </c>
      <c r="K29" s="62">
        <v>46357</v>
      </c>
      <c r="L29" s="13" t="s">
        <v>53</v>
      </c>
      <c r="M29" s="13" t="s">
        <v>135</v>
      </c>
      <c r="N29" s="13">
        <v>28</v>
      </c>
      <c r="O29" s="13">
        <v>28</v>
      </c>
      <c r="P29" s="13"/>
      <c r="Q29" s="13"/>
      <c r="R29" s="13"/>
      <c r="S29" s="13">
        <v>8</v>
      </c>
      <c r="T29" s="13">
        <v>200</v>
      </c>
      <c r="U29" s="13">
        <v>700</v>
      </c>
      <c r="V29" s="13">
        <v>2</v>
      </c>
      <c r="W29" s="13">
        <v>50</v>
      </c>
      <c r="X29" s="13">
        <v>100</v>
      </c>
      <c r="Y29" s="13" t="s">
        <v>136</v>
      </c>
      <c r="Z29" s="13" t="s">
        <v>114</v>
      </c>
      <c r="AA29" s="47"/>
    </row>
    <row r="30" ht="67.5" spans="1:27">
      <c r="A30" s="13">
        <v>16</v>
      </c>
      <c r="B30" s="13" t="s">
        <v>36</v>
      </c>
      <c r="C30" s="13" t="s">
        <v>131</v>
      </c>
      <c r="D30" s="13" t="s">
        <v>132</v>
      </c>
      <c r="E30" s="13" t="s">
        <v>50</v>
      </c>
      <c r="F30" s="13" t="s">
        <v>137</v>
      </c>
      <c r="G30" s="13" t="s">
        <v>138</v>
      </c>
      <c r="H30" s="13" t="s">
        <v>45</v>
      </c>
      <c r="I30" s="13" t="s">
        <v>139</v>
      </c>
      <c r="J30" s="62">
        <v>46023</v>
      </c>
      <c r="K30" s="62">
        <v>46357</v>
      </c>
      <c r="L30" s="13" t="s">
        <v>53</v>
      </c>
      <c r="M30" s="13" t="s">
        <v>140</v>
      </c>
      <c r="N30" s="13">
        <v>15</v>
      </c>
      <c r="O30" s="13">
        <v>15</v>
      </c>
      <c r="P30" s="13"/>
      <c r="Q30" s="13"/>
      <c r="R30" s="13"/>
      <c r="S30" s="13">
        <v>1</v>
      </c>
      <c r="T30" s="13">
        <v>37</v>
      </c>
      <c r="U30" s="13">
        <v>135</v>
      </c>
      <c r="V30" s="13">
        <v>1</v>
      </c>
      <c r="W30" s="13">
        <v>13</v>
      </c>
      <c r="X30" s="13">
        <v>39</v>
      </c>
      <c r="Y30" s="13" t="s">
        <v>141</v>
      </c>
      <c r="Z30" s="13" t="s">
        <v>142</v>
      </c>
      <c r="AA30" s="47"/>
    </row>
    <row r="31" ht="56.25" spans="1:27">
      <c r="A31" s="13">
        <v>17</v>
      </c>
      <c r="B31" s="13" t="s">
        <v>36</v>
      </c>
      <c r="C31" s="13" t="s">
        <v>131</v>
      </c>
      <c r="D31" s="13" t="s">
        <v>132</v>
      </c>
      <c r="E31" s="13" t="s">
        <v>50</v>
      </c>
      <c r="F31" s="13" t="s">
        <v>143</v>
      </c>
      <c r="G31" s="13" t="s">
        <v>144</v>
      </c>
      <c r="H31" s="13" t="s">
        <v>45</v>
      </c>
      <c r="I31" s="13" t="s">
        <v>145</v>
      </c>
      <c r="J31" s="63">
        <v>46023</v>
      </c>
      <c r="K31" s="63">
        <v>46357</v>
      </c>
      <c r="L31" s="13" t="s">
        <v>53</v>
      </c>
      <c r="M31" s="13" t="s">
        <v>146</v>
      </c>
      <c r="N31" s="13">
        <v>30</v>
      </c>
      <c r="O31" s="13">
        <v>30</v>
      </c>
      <c r="P31" s="13"/>
      <c r="Q31" s="13"/>
      <c r="R31" s="13"/>
      <c r="S31" s="13">
        <v>1</v>
      </c>
      <c r="T31" s="13">
        <v>44</v>
      </c>
      <c r="U31" s="13">
        <v>182</v>
      </c>
      <c r="V31" s="13">
        <v>1</v>
      </c>
      <c r="W31" s="13">
        <v>5</v>
      </c>
      <c r="X31" s="13">
        <v>13</v>
      </c>
      <c r="Y31" s="13" t="s">
        <v>147</v>
      </c>
      <c r="Z31" s="13" t="s">
        <v>114</v>
      </c>
      <c r="AA31" s="47"/>
    </row>
    <row r="32" ht="56.25" spans="1:27">
      <c r="A32" s="13">
        <v>18</v>
      </c>
      <c r="B32" s="13" t="s">
        <v>36</v>
      </c>
      <c r="C32" s="13" t="s">
        <v>131</v>
      </c>
      <c r="D32" s="13" t="s">
        <v>132</v>
      </c>
      <c r="E32" s="13" t="s">
        <v>148</v>
      </c>
      <c r="F32" s="13" t="s">
        <v>149</v>
      </c>
      <c r="G32" s="13" t="s">
        <v>150</v>
      </c>
      <c r="H32" s="13" t="s">
        <v>45</v>
      </c>
      <c r="I32" s="13" t="s">
        <v>149</v>
      </c>
      <c r="J32" s="63">
        <v>46023</v>
      </c>
      <c r="K32" s="63">
        <v>46357</v>
      </c>
      <c r="L32" s="13" t="s">
        <v>151</v>
      </c>
      <c r="M32" s="13" t="s">
        <v>152</v>
      </c>
      <c r="N32" s="13">
        <v>60</v>
      </c>
      <c r="O32" s="13">
        <v>60</v>
      </c>
      <c r="P32" s="13"/>
      <c r="Q32" s="13"/>
      <c r="R32" s="13"/>
      <c r="S32" s="13">
        <v>1</v>
      </c>
      <c r="T32" s="13">
        <v>395</v>
      </c>
      <c r="U32" s="13">
        <v>1332</v>
      </c>
      <c r="V32" s="13">
        <v>1</v>
      </c>
      <c r="W32" s="13">
        <v>105</v>
      </c>
      <c r="X32" s="13">
        <v>435</v>
      </c>
      <c r="Y32" s="13" t="s">
        <v>153</v>
      </c>
      <c r="Z32" s="13" t="s">
        <v>154</v>
      </c>
      <c r="AA32" s="47"/>
    </row>
    <row r="33" ht="56.25" spans="1:27">
      <c r="A33" s="13">
        <v>19</v>
      </c>
      <c r="B33" s="13" t="s">
        <v>155</v>
      </c>
      <c r="C33" s="13" t="s">
        <v>156</v>
      </c>
      <c r="D33" s="13" t="s">
        <v>132</v>
      </c>
      <c r="E33" s="13" t="s">
        <v>148</v>
      </c>
      <c r="F33" s="13" t="s">
        <v>157</v>
      </c>
      <c r="G33" s="13" t="s">
        <v>158</v>
      </c>
      <c r="H33" s="13" t="s">
        <v>45</v>
      </c>
      <c r="I33" s="13" t="s">
        <v>157</v>
      </c>
      <c r="J33" s="63">
        <v>46023</v>
      </c>
      <c r="K33" s="63">
        <v>46357</v>
      </c>
      <c r="L33" s="13" t="s">
        <v>151</v>
      </c>
      <c r="M33" s="13" t="s">
        <v>159</v>
      </c>
      <c r="N33" s="13">
        <v>200</v>
      </c>
      <c r="O33" s="13">
        <v>200</v>
      </c>
      <c r="P33" s="13"/>
      <c r="Q33" s="13"/>
      <c r="R33" s="13"/>
      <c r="S33" s="13">
        <v>1</v>
      </c>
      <c r="T33" s="13">
        <v>276</v>
      </c>
      <c r="U33" s="13">
        <v>918</v>
      </c>
      <c r="V33" s="13">
        <v>1</v>
      </c>
      <c r="W33" s="13">
        <v>83</v>
      </c>
      <c r="X33" s="13">
        <v>301</v>
      </c>
      <c r="Y33" s="13" t="s">
        <v>160</v>
      </c>
      <c r="Z33" s="13" t="s">
        <v>161</v>
      </c>
      <c r="AA33" s="47"/>
    </row>
    <row r="34" ht="67.5" spans="1:27">
      <c r="A34" s="13">
        <v>20</v>
      </c>
      <c r="B34" s="13" t="s">
        <v>36</v>
      </c>
      <c r="C34" s="13" t="s">
        <v>131</v>
      </c>
      <c r="D34" s="13" t="s">
        <v>132</v>
      </c>
      <c r="E34" s="13" t="s">
        <v>162</v>
      </c>
      <c r="F34" s="13" t="s">
        <v>163</v>
      </c>
      <c r="G34" s="13" t="s">
        <v>164</v>
      </c>
      <c r="H34" s="13" t="s">
        <v>45</v>
      </c>
      <c r="I34" s="13" t="s">
        <v>163</v>
      </c>
      <c r="J34" s="63">
        <v>46023</v>
      </c>
      <c r="K34" s="63">
        <v>46357</v>
      </c>
      <c r="L34" s="13" t="s">
        <v>151</v>
      </c>
      <c r="M34" s="13" t="s">
        <v>165</v>
      </c>
      <c r="N34" s="13">
        <v>50</v>
      </c>
      <c r="O34" s="13">
        <v>50</v>
      </c>
      <c r="P34" s="13"/>
      <c r="Q34" s="13"/>
      <c r="R34" s="13"/>
      <c r="S34" s="13">
        <v>1</v>
      </c>
      <c r="T34" s="13">
        <v>280</v>
      </c>
      <c r="U34" s="13">
        <v>890</v>
      </c>
      <c r="V34" s="13">
        <v>1</v>
      </c>
      <c r="W34" s="13">
        <v>101</v>
      </c>
      <c r="X34" s="13">
        <v>320</v>
      </c>
      <c r="Y34" s="13" t="s">
        <v>166</v>
      </c>
      <c r="Z34" s="13" t="s">
        <v>167</v>
      </c>
      <c r="AA34" s="13"/>
    </row>
    <row r="35" ht="56.25" spans="1:27">
      <c r="A35" s="13">
        <v>21</v>
      </c>
      <c r="B35" s="13" t="s">
        <v>41</v>
      </c>
      <c r="C35" s="13" t="s">
        <v>168</v>
      </c>
      <c r="D35" s="13" t="s">
        <v>132</v>
      </c>
      <c r="E35" s="13" t="s">
        <v>42</v>
      </c>
      <c r="F35" s="13" t="s">
        <v>169</v>
      </c>
      <c r="G35" s="13" t="s">
        <v>170</v>
      </c>
      <c r="H35" s="13" t="s">
        <v>45</v>
      </c>
      <c r="I35" s="13" t="s">
        <v>169</v>
      </c>
      <c r="J35" s="63">
        <v>46023</v>
      </c>
      <c r="K35" s="63">
        <v>46357</v>
      </c>
      <c r="L35" s="13" t="s">
        <v>46</v>
      </c>
      <c r="M35" s="13" t="s">
        <v>171</v>
      </c>
      <c r="N35" s="13">
        <v>21</v>
      </c>
      <c r="O35" s="13">
        <v>21</v>
      </c>
      <c r="P35" s="13"/>
      <c r="Q35" s="13"/>
      <c r="R35" s="13"/>
      <c r="S35" s="13">
        <v>1</v>
      </c>
      <c r="T35" s="13">
        <v>455</v>
      </c>
      <c r="U35" s="13">
        <v>1430</v>
      </c>
      <c r="V35" s="13">
        <v>1</v>
      </c>
      <c r="W35" s="13">
        <v>127</v>
      </c>
      <c r="X35" s="13">
        <v>436</v>
      </c>
      <c r="Y35" s="13" t="s">
        <v>172</v>
      </c>
      <c r="Z35" s="13" t="s">
        <v>173</v>
      </c>
      <c r="AA35" s="13"/>
    </row>
    <row r="36" ht="45" spans="1:27">
      <c r="A36" s="13">
        <v>22</v>
      </c>
      <c r="B36" s="13" t="s">
        <v>41</v>
      </c>
      <c r="C36" s="13" t="s">
        <v>168</v>
      </c>
      <c r="D36" s="13" t="s">
        <v>132</v>
      </c>
      <c r="E36" s="13" t="s">
        <v>42</v>
      </c>
      <c r="F36" s="13" t="s">
        <v>174</v>
      </c>
      <c r="G36" s="13" t="s">
        <v>175</v>
      </c>
      <c r="H36" s="13" t="s">
        <v>45</v>
      </c>
      <c r="I36" s="13" t="s">
        <v>174</v>
      </c>
      <c r="J36" s="63">
        <v>46023</v>
      </c>
      <c r="K36" s="63">
        <v>46357</v>
      </c>
      <c r="L36" s="13" t="s">
        <v>46</v>
      </c>
      <c r="M36" s="13" t="s">
        <v>175</v>
      </c>
      <c r="N36" s="13">
        <v>15</v>
      </c>
      <c r="O36" s="13">
        <v>15</v>
      </c>
      <c r="P36" s="13"/>
      <c r="Q36" s="13"/>
      <c r="R36" s="13"/>
      <c r="S36" s="13">
        <v>1</v>
      </c>
      <c r="T36" s="13">
        <v>124</v>
      </c>
      <c r="U36" s="13">
        <v>412</v>
      </c>
      <c r="V36" s="13">
        <v>1</v>
      </c>
      <c r="W36" s="13">
        <v>28</v>
      </c>
      <c r="X36" s="13">
        <v>86</v>
      </c>
      <c r="Y36" s="13" t="s">
        <v>176</v>
      </c>
      <c r="Z36" s="13" t="s">
        <v>176</v>
      </c>
      <c r="AA36" s="64"/>
    </row>
    <row r="37" ht="45" spans="1:27">
      <c r="A37" s="13">
        <v>23</v>
      </c>
      <c r="B37" s="13" t="s">
        <v>36</v>
      </c>
      <c r="C37" s="13" t="s">
        <v>131</v>
      </c>
      <c r="D37" s="13" t="s">
        <v>177</v>
      </c>
      <c r="E37" s="13" t="s">
        <v>42</v>
      </c>
      <c r="F37" s="13" t="s">
        <v>174</v>
      </c>
      <c r="G37" s="13" t="s">
        <v>178</v>
      </c>
      <c r="H37" s="13" t="s">
        <v>45</v>
      </c>
      <c r="I37" s="13" t="s">
        <v>174</v>
      </c>
      <c r="J37" s="63">
        <v>46023</v>
      </c>
      <c r="K37" s="63">
        <v>46357</v>
      </c>
      <c r="L37" s="13" t="s">
        <v>46</v>
      </c>
      <c r="M37" s="13" t="s">
        <v>179</v>
      </c>
      <c r="N37" s="13">
        <v>9</v>
      </c>
      <c r="O37" s="13">
        <v>9</v>
      </c>
      <c r="P37" s="13"/>
      <c r="Q37" s="13"/>
      <c r="R37" s="13"/>
      <c r="S37" s="13">
        <v>1</v>
      </c>
      <c r="T37" s="13">
        <v>1276</v>
      </c>
      <c r="U37" s="13">
        <v>3895</v>
      </c>
      <c r="V37" s="13">
        <v>1</v>
      </c>
      <c r="W37" s="13">
        <v>372</v>
      </c>
      <c r="X37" s="13">
        <v>1228</v>
      </c>
      <c r="Y37" s="13" t="s">
        <v>180</v>
      </c>
      <c r="Z37" s="13" t="s">
        <v>180</v>
      </c>
      <c r="AA37" s="64"/>
    </row>
    <row r="38" ht="67.5" spans="1:27">
      <c r="A38" s="13">
        <v>24</v>
      </c>
      <c r="B38" s="13" t="s">
        <v>36</v>
      </c>
      <c r="C38" s="13" t="s">
        <v>131</v>
      </c>
      <c r="D38" s="13" t="s">
        <v>132</v>
      </c>
      <c r="E38" s="13" t="s">
        <v>42</v>
      </c>
      <c r="F38" s="13" t="s">
        <v>174</v>
      </c>
      <c r="G38" s="13" t="s">
        <v>181</v>
      </c>
      <c r="H38" s="13" t="s">
        <v>45</v>
      </c>
      <c r="I38" s="13" t="s">
        <v>174</v>
      </c>
      <c r="J38" s="63">
        <v>46023</v>
      </c>
      <c r="K38" s="63">
        <v>46357</v>
      </c>
      <c r="L38" s="13" t="s">
        <v>46</v>
      </c>
      <c r="M38" s="13" t="s">
        <v>182</v>
      </c>
      <c r="N38" s="13">
        <v>7</v>
      </c>
      <c r="O38" s="13">
        <v>7</v>
      </c>
      <c r="P38" s="13"/>
      <c r="Q38" s="13"/>
      <c r="R38" s="13"/>
      <c r="S38" s="13">
        <v>1</v>
      </c>
      <c r="T38" s="13">
        <v>142</v>
      </c>
      <c r="U38" s="13">
        <v>403</v>
      </c>
      <c r="V38" s="13">
        <v>1</v>
      </c>
      <c r="W38" s="13">
        <v>39</v>
      </c>
      <c r="X38" s="13">
        <v>123</v>
      </c>
      <c r="Y38" s="13" t="s">
        <v>176</v>
      </c>
      <c r="Z38" s="13" t="s">
        <v>176</v>
      </c>
      <c r="AA38" s="64"/>
    </row>
    <row r="39" ht="45" spans="1:27">
      <c r="A39" s="13">
        <v>25</v>
      </c>
      <c r="B39" s="13" t="s">
        <v>36</v>
      </c>
      <c r="C39" s="13" t="s">
        <v>131</v>
      </c>
      <c r="D39" s="13" t="s">
        <v>183</v>
      </c>
      <c r="E39" s="13" t="s">
        <v>184</v>
      </c>
      <c r="F39" s="13" t="s">
        <v>185</v>
      </c>
      <c r="G39" s="13" t="s">
        <v>186</v>
      </c>
      <c r="H39" s="13" t="s">
        <v>45</v>
      </c>
      <c r="I39" s="13" t="s">
        <v>185</v>
      </c>
      <c r="J39" s="63">
        <v>46023</v>
      </c>
      <c r="K39" s="63">
        <v>46357</v>
      </c>
      <c r="L39" s="13" t="s">
        <v>187</v>
      </c>
      <c r="M39" s="13" t="s">
        <v>188</v>
      </c>
      <c r="N39" s="13">
        <v>6</v>
      </c>
      <c r="O39" s="13">
        <v>6</v>
      </c>
      <c r="P39" s="13"/>
      <c r="Q39" s="13"/>
      <c r="R39" s="13"/>
      <c r="S39" s="13">
        <v>1</v>
      </c>
      <c r="T39" s="13">
        <v>98</v>
      </c>
      <c r="U39" s="13">
        <v>268</v>
      </c>
      <c r="V39" s="13">
        <v>1</v>
      </c>
      <c r="W39" s="13">
        <v>55</v>
      </c>
      <c r="X39" s="13">
        <v>18</v>
      </c>
      <c r="Y39" s="13" t="s">
        <v>189</v>
      </c>
      <c r="Z39" s="13" t="s">
        <v>190</v>
      </c>
      <c r="AA39" s="64"/>
    </row>
    <row r="40" ht="33.75" spans="1:27">
      <c r="A40" s="13">
        <v>26</v>
      </c>
      <c r="B40" s="13" t="s">
        <v>36</v>
      </c>
      <c r="C40" s="13" t="s">
        <v>131</v>
      </c>
      <c r="D40" s="13" t="s">
        <v>191</v>
      </c>
      <c r="E40" s="13" t="s">
        <v>192</v>
      </c>
      <c r="F40" s="13" t="s">
        <v>193</v>
      </c>
      <c r="G40" s="13" t="s">
        <v>194</v>
      </c>
      <c r="H40" s="13" t="s">
        <v>45</v>
      </c>
      <c r="I40" s="13" t="s">
        <v>193</v>
      </c>
      <c r="J40" s="63">
        <v>46023</v>
      </c>
      <c r="K40" s="63">
        <v>46357</v>
      </c>
      <c r="L40" s="13" t="s">
        <v>195</v>
      </c>
      <c r="M40" s="13" t="s">
        <v>196</v>
      </c>
      <c r="N40" s="13">
        <v>3</v>
      </c>
      <c r="O40" s="13">
        <v>3</v>
      </c>
      <c r="P40" s="13"/>
      <c r="Q40" s="13"/>
      <c r="R40" s="13"/>
      <c r="S40" s="13">
        <v>1</v>
      </c>
      <c r="T40" s="13">
        <v>389</v>
      </c>
      <c r="U40" s="13">
        <v>1120</v>
      </c>
      <c r="V40" s="13">
        <v>1</v>
      </c>
      <c r="W40" s="13">
        <v>86</v>
      </c>
      <c r="X40" s="13">
        <v>297</v>
      </c>
      <c r="Y40" s="13" t="s">
        <v>197</v>
      </c>
      <c r="Z40" s="13" t="s">
        <v>197</v>
      </c>
      <c r="AA40" s="47"/>
    </row>
    <row r="41" ht="56.25" spans="1:27">
      <c r="A41" s="13">
        <v>27</v>
      </c>
      <c r="B41" s="13" t="s">
        <v>36</v>
      </c>
      <c r="C41" s="13" t="s">
        <v>131</v>
      </c>
      <c r="D41" s="13" t="s">
        <v>183</v>
      </c>
      <c r="E41" s="13" t="s">
        <v>198</v>
      </c>
      <c r="F41" s="13" t="s">
        <v>199</v>
      </c>
      <c r="G41" s="13" t="s">
        <v>200</v>
      </c>
      <c r="H41" s="13" t="s">
        <v>45</v>
      </c>
      <c r="I41" s="13" t="s">
        <v>199</v>
      </c>
      <c r="J41" s="63">
        <v>46023</v>
      </c>
      <c r="K41" s="63">
        <v>46357</v>
      </c>
      <c r="L41" s="13" t="s">
        <v>201</v>
      </c>
      <c r="M41" s="13" t="s">
        <v>202</v>
      </c>
      <c r="N41" s="13">
        <v>100</v>
      </c>
      <c r="O41" s="13">
        <v>100</v>
      </c>
      <c r="P41" s="13"/>
      <c r="Q41" s="13"/>
      <c r="R41" s="13"/>
      <c r="S41" s="13">
        <v>1</v>
      </c>
      <c r="T41" s="13">
        <v>450</v>
      </c>
      <c r="U41" s="13">
        <v>1455</v>
      </c>
      <c r="V41" s="13">
        <v>1</v>
      </c>
      <c r="W41" s="13">
        <v>11</v>
      </c>
      <c r="X41" s="13">
        <v>29</v>
      </c>
      <c r="Y41" s="13" t="s">
        <v>203</v>
      </c>
      <c r="Z41" s="13" t="s">
        <v>204</v>
      </c>
      <c r="AA41" s="47"/>
    </row>
    <row r="42" ht="45" spans="1:27">
      <c r="A42" s="13">
        <v>28</v>
      </c>
      <c r="B42" s="13" t="s">
        <v>36</v>
      </c>
      <c r="C42" s="13" t="s">
        <v>131</v>
      </c>
      <c r="D42" s="13" t="s">
        <v>132</v>
      </c>
      <c r="E42" s="13" t="s">
        <v>198</v>
      </c>
      <c r="F42" s="13" t="s">
        <v>205</v>
      </c>
      <c r="G42" s="13" t="s">
        <v>206</v>
      </c>
      <c r="H42" s="13" t="s">
        <v>45</v>
      </c>
      <c r="I42" s="13" t="s">
        <v>205</v>
      </c>
      <c r="J42" s="63">
        <v>46023</v>
      </c>
      <c r="K42" s="63">
        <v>46357</v>
      </c>
      <c r="L42" s="13" t="s">
        <v>201</v>
      </c>
      <c r="M42" s="13" t="s">
        <v>207</v>
      </c>
      <c r="N42" s="13">
        <v>80</v>
      </c>
      <c r="O42" s="13">
        <v>80</v>
      </c>
      <c r="P42" s="13"/>
      <c r="Q42" s="13"/>
      <c r="R42" s="13"/>
      <c r="S42" s="13">
        <v>1</v>
      </c>
      <c r="T42" s="13">
        <v>168</v>
      </c>
      <c r="U42" s="13">
        <v>628</v>
      </c>
      <c r="V42" s="13">
        <v>1</v>
      </c>
      <c r="W42" s="13">
        <v>9</v>
      </c>
      <c r="X42" s="13">
        <v>24</v>
      </c>
      <c r="Y42" s="13" t="s">
        <v>203</v>
      </c>
      <c r="Z42" s="13" t="s">
        <v>204</v>
      </c>
      <c r="AA42" s="47"/>
    </row>
    <row r="43" ht="33.75" spans="1:27">
      <c r="A43" s="13">
        <v>29</v>
      </c>
      <c r="B43" s="13" t="s">
        <v>36</v>
      </c>
      <c r="C43" s="13" t="s">
        <v>131</v>
      </c>
      <c r="D43" s="13" t="s">
        <v>132</v>
      </c>
      <c r="E43" s="13" t="s">
        <v>198</v>
      </c>
      <c r="F43" s="13" t="s">
        <v>208</v>
      </c>
      <c r="G43" s="13" t="s">
        <v>209</v>
      </c>
      <c r="H43" s="13" t="s">
        <v>45</v>
      </c>
      <c r="I43" s="13" t="s">
        <v>208</v>
      </c>
      <c r="J43" s="63">
        <v>46023</v>
      </c>
      <c r="K43" s="63">
        <v>46357</v>
      </c>
      <c r="L43" s="13" t="s">
        <v>201</v>
      </c>
      <c r="M43" s="13" t="s">
        <v>210</v>
      </c>
      <c r="N43" s="13">
        <v>15</v>
      </c>
      <c r="O43" s="13">
        <v>15</v>
      </c>
      <c r="P43" s="13"/>
      <c r="Q43" s="13"/>
      <c r="R43" s="13"/>
      <c r="S43" s="13">
        <v>1</v>
      </c>
      <c r="T43" s="13">
        <v>428</v>
      </c>
      <c r="U43" s="13">
        <v>1320</v>
      </c>
      <c r="V43" s="13">
        <v>1</v>
      </c>
      <c r="W43" s="13">
        <v>40</v>
      </c>
      <c r="X43" s="13">
        <v>168</v>
      </c>
      <c r="Y43" s="13" t="s">
        <v>203</v>
      </c>
      <c r="Z43" s="13" t="s">
        <v>204</v>
      </c>
      <c r="AA43" s="47"/>
    </row>
    <row r="44" ht="90" spans="1:27">
      <c r="A44" s="13">
        <v>30</v>
      </c>
      <c r="B44" s="13" t="s">
        <v>36</v>
      </c>
      <c r="C44" s="13" t="s">
        <v>131</v>
      </c>
      <c r="D44" s="13" t="s">
        <v>132</v>
      </c>
      <c r="E44" s="13" t="s">
        <v>198</v>
      </c>
      <c r="F44" s="13" t="s">
        <v>211</v>
      </c>
      <c r="G44" s="13" t="s">
        <v>212</v>
      </c>
      <c r="H44" s="13" t="s">
        <v>45</v>
      </c>
      <c r="I44" s="13" t="s">
        <v>211</v>
      </c>
      <c r="J44" s="63">
        <v>46023</v>
      </c>
      <c r="K44" s="63">
        <v>46357</v>
      </c>
      <c r="L44" s="13" t="s">
        <v>201</v>
      </c>
      <c r="M44" s="13" t="s">
        <v>213</v>
      </c>
      <c r="N44" s="13">
        <v>80</v>
      </c>
      <c r="O44" s="13">
        <v>80</v>
      </c>
      <c r="P44" s="13"/>
      <c r="Q44" s="13"/>
      <c r="R44" s="13"/>
      <c r="S44" s="13">
        <v>1</v>
      </c>
      <c r="T44" s="13">
        <v>657</v>
      </c>
      <c r="U44" s="13">
        <v>2268</v>
      </c>
      <c r="V44" s="13">
        <v>1</v>
      </c>
      <c r="W44" s="13">
        <v>12</v>
      </c>
      <c r="X44" s="13">
        <v>26</v>
      </c>
      <c r="Y44" s="13" t="s">
        <v>214</v>
      </c>
      <c r="Z44" s="13" t="s">
        <v>114</v>
      </c>
      <c r="AA44" s="47"/>
    </row>
    <row r="45" ht="45" spans="1:27">
      <c r="A45" s="13">
        <v>31</v>
      </c>
      <c r="B45" s="13" t="s">
        <v>36</v>
      </c>
      <c r="C45" s="13" t="s">
        <v>131</v>
      </c>
      <c r="D45" s="13" t="s">
        <v>132</v>
      </c>
      <c r="E45" s="13" t="s">
        <v>192</v>
      </c>
      <c r="F45" s="13" t="s">
        <v>215</v>
      </c>
      <c r="G45" s="13" t="s">
        <v>216</v>
      </c>
      <c r="H45" s="13" t="s">
        <v>45</v>
      </c>
      <c r="I45" s="13" t="s">
        <v>215</v>
      </c>
      <c r="J45" s="63">
        <v>46023</v>
      </c>
      <c r="K45" s="63">
        <v>46357</v>
      </c>
      <c r="L45" s="13" t="s">
        <v>195</v>
      </c>
      <c r="M45" s="13" t="s">
        <v>217</v>
      </c>
      <c r="N45" s="13">
        <v>4</v>
      </c>
      <c r="O45" s="13">
        <v>4</v>
      </c>
      <c r="P45" s="13"/>
      <c r="Q45" s="13"/>
      <c r="R45" s="13"/>
      <c r="S45" s="13">
        <v>1</v>
      </c>
      <c r="T45" s="13">
        <v>325</v>
      </c>
      <c r="U45" s="13">
        <v>987</v>
      </c>
      <c r="V45" s="13">
        <v>1</v>
      </c>
      <c r="W45" s="13">
        <v>39</v>
      </c>
      <c r="X45" s="13">
        <v>118</v>
      </c>
      <c r="Y45" s="13" t="s">
        <v>218</v>
      </c>
      <c r="Z45" s="13" t="s">
        <v>218</v>
      </c>
      <c r="AA45" s="47"/>
    </row>
    <row r="46" ht="45" spans="1:27">
      <c r="A46" s="13">
        <v>32</v>
      </c>
      <c r="B46" s="13" t="s">
        <v>36</v>
      </c>
      <c r="C46" s="13" t="s">
        <v>131</v>
      </c>
      <c r="D46" s="13" t="s">
        <v>132</v>
      </c>
      <c r="E46" s="13" t="s">
        <v>55</v>
      </c>
      <c r="F46" s="13" t="s">
        <v>219</v>
      </c>
      <c r="G46" s="13" t="s">
        <v>220</v>
      </c>
      <c r="H46" s="13" t="s">
        <v>45</v>
      </c>
      <c r="I46" s="13" t="s">
        <v>219</v>
      </c>
      <c r="J46" s="63">
        <v>46023</v>
      </c>
      <c r="K46" s="63">
        <v>46357</v>
      </c>
      <c r="L46" s="13" t="s">
        <v>58</v>
      </c>
      <c r="M46" s="13" t="s">
        <v>221</v>
      </c>
      <c r="N46" s="13">
        <v>150</v>
      </c>
      <c r="O46" s="13">
        <v>150</v>
      </c>
      <c r="P46" s="13"/>
      <c r="Q46" s="13"/>
      <c r="R46" s="13"/>
      <c r="S46" s="13">
        <v>1</v>
      </c>
      <c r="T46" s="13">
        <v>866</v>
      </c>
      <c r="U46" s="13">
        <v>2969</v>
      </c>
      <c r="V46" s="13">
        <v>1</v>
      </c>
      <c r="W46" s="13">
        <v>43</v>
      </c>
      <c r="X46" s="13">
        <v>189</v>
      </c>
      <c r="Y46" s="13" t="s">
        <v>222</v>
      </c>
      <c r="Z46" s="13" t="s">
        <v>223</v>
      </c>
      <c r="AA46" s="47"/>
    </row>
    <row r="47" ht="33.75" spans="1:27">
      <c r="A47" s="13">
        <v>33</v>
      </c>
      <c r="B47" s="13" t="s">
        <v>36</v>
      </c>
      <c r="C47" s="13" t="s">
        <v>131</v>
      </c>
      <c r="D47" s="13" t="s">
        <v>132</v>
      </c>
      <c r="E47" s="13" t="s">
        <v>192</v>
      </c>
      <c r="F47" s="13" t="s">
        <v>193</v>
      </c>
      <c r="G47" s="13" t="s">
        <v>224</v>
      </c>
      <c r="H47" s="13" t="s">
        <v>45</v>
      </c>
      <c r="I47" s="13" t="s">
        <v>193</v>
      </c>
      <c r="J47" s="63">
        <v>46023</v>
      </c>
      <c r="K47" s="63">
        <v>46357</v>
      </c>
      <c r="L47" s="13" t="s">
        <v>195</v>
      </c>
      <c r="M47" s="13" t="s">
        <v>225</v>
      </c>
      <c r="N47" s="13">
        <v>10</v>
      </c>
      <c r="O47" s="13">
        <v>10</v>
      </c>
      <c r="P47" s="13"/>
      <c r="Q47" s="13"/>
      <c r="R47" s="13"/>
      <c r="S47" s="13">
        <v>1</v>
      </c>
      <c r="T47" s="13">
        <v>389</v>
      </c>
      <c r="U47" s="13">
        <v>1120</v>
      </c>
      <c r="V47" s="13">
        <v>1</v>
      </c>
      <c r="W47" s="13">
        <v>86</v>
      </c>
      <c r="X47" s="13">
        <v>297</v>
      </c>
      <c r="Y47" s="13" t="s">
        <v>197</v>
      </c>
      <c r="Z47" s="13" t="s">
        <v>197</v>
      </c>
      <c r="AA47" s="47"/>
    </row>
    <row r="48" ht="56.25" spans="1:27">
      <c r="A48" s="13">
        <v>34</v>
      </c>
      <c r="B48" s="13" t="s">
        <v>36</v>
      </c>
      <c r="C48" s="13" t="s">
        <v>131</v>
      </c>
      <c r="D48" s="13" t="s">
        <v>132</v>
      </c>
      <c r="E48" s="13" t="s">
        <v>192</v>
      </c>
      <c r="F48" s="13" t="s">
        <v>226</v>
      </c>
      <c r="G48" s="13" t="s">
        <v>227</v>
      </c>
      <c r="H48" s="13" t="s">
        <v>45</v>
      </c>
      <c r="I48" s="13" t="s">
        <v>226</v>
      </c>
      <c r="J48" s="63">
        <v>46023</v>
      </c>
      <c r="K48" s="63">
        <v>46357</v>
      </c>
      <c r="L48" s="13" t="s">
        <v>195</v>
      </c>
      <c r="M48" s="13" t="s">
        <v>228</v>
      </c>
      <c r="N48" s="13">
        <v>5</v>
      </c>
      <c r="O48" s="13">
        <v>5</v>
      </c>
      <c r="P48" s="13"/>
      <c r="Q48" s="13"/>
      <c r="R48" s="13"/>
      <c r="S48" s="13">
        <v>1</v>
      </c>
      <c r="T48" s="13">
        <v>96</v>
      </c>
      <c r="U48" s="13" t="s">
        <v>229</v>
      </c>
      <c r="V48" s="13">
        <v>1</v>
      </c>
      <c r="W48" s="13">
        <v>20</v>
      </c>
      <c r="X48" s="13" t="s">
        <v>230</v>
      </c>
      <c r="Y48" s="13" t="s">
        <v>231</v>
      </c>
      <c r="Z48" s="13" t="s">
        <v>231</v>
      </c>
      <c r="AA48" s="47"/>
    </row>
    <row r="49" ht="45" spans="1:27">
      <c r="A49" s="13">
        <v>35</v>
      </c>
      <c r="B49" s="13" t="s">
        <v>36</v>
      </c>
      <c r="C49" s="13" t="s">
        <v>131</v>
      </c>
      <c r="D49" s="13" t="s">
        <v>132</v>
      </c>
      <c r="E49" s="13" t="s">
        <v>192</v>
      </c>
      <c r="F49" s="13" t="s">
        <v>232</v>
      </c>
      <c r="G49" s="13" t="s">
        <v>233</v>
      </c>
      <c r="H49" s="13" t="s">
        <v>45</v>
      </c>
      <c r="I49" s="13" t="s">
        <v>232</v>
      </c>
      <c r="J49" s="63">
        <v>46023</v>
      </c>
      <c r="K49" s="63">
        <v>46357</v>
      </c>
      <c r="L49" s="13" t="s">
        <v>195</v>
      </c>
      <c r="M49" s="13" t="s">
        <v>234</v>
      </c>
      <c r="N49" s="13">
        <v>30</v>
      </c>
      <c r="O49" s="13">
        <v>30</v>
      </c>
      <c r="P49" s="13"/>
      <c r="Q49" s="13"/>
      <c r="R49" s="13"/>
      <c r="S49" s="13">
        <v>1</v>
      </c>
      <c r="T49" s="13">
        <v>120</v>
      </c>
      <c r="U49" s="13">
        <v>426</v>
      </c>
      <c r="V49" s="13">
        <v>1</v>
      </c>
      <c r="W49" s="13">
        <v>15</v>
      </c>
      <c r="X49" s="13">
        <v>52</v>
      </c>
      <c r="Y49" s="13" t="s">
        <v>235</v>
      </c>
      <c r="Z49" s="13" t="s">
        <v>236</v>
      </c>
      <c r="AA49" s="47"/>
    </row>
    <row r="50" ht="45" spans="1:27">
      <c r="A50" s="13">
        <v>36</v>
      </c>
      <c r="B50" s="13" t="s">
        <v>36</v>
      </c>
      <c r="C50" s="13" t="s">
        <v>131</v>
      </c>
      <c r="D50" s="13" t="s">
        <v>132</v>
      </c>
      <c r="E50" s="13" t="s">
        <v>192</v>
      </c>
      <c r="F50" s="13" t="s">
        <v>232</v>
      </c>
      <c r="G50" s="13" t="s">
        <v>237</v>
      </c>
      <c r="H50" s="13" t="s">
        <v>45</v>
      </c>
      <c r="I50" s="13" t="s">
        <v>232</v>
      </c>
      <c r="J50" s="63">
        <v>46023</v>
      </c>
      <c r="K50" s="63">
        <v>46357</v>
      </c>
      <c r="L50" s="13" t="s">
        <v>195</v>
      </c>
      <c r="M50" s="13" t="s">
        <v>238</v>
      </c>
      <c r="N50" s="13">
        <v>10</v>
      </c>
      <c r="O50" s="13">
        <v>10</v>
      </c>
      <c r="P50" s="13"/>
      <c r="Q50" s="13"/>
      <c r="R50" s="13"/>
      <c r="S50" s="13">
        <v>1</v>
      </c>
      <c r="T50" s="13">
        <v>348</v>
      </c>
      <c r="U50" s="13">
        <v>1001</v>
      </c>
      <c r="V50" s="13">
        <v>1</v>
      </c>
      <c r="W50" s="13">
        <v>50</v>
      </c>
      <c r="X50" s="13">
        <v>177</v>
      </c>
      <c r="Y50" s="13" t="s">
        <v>239</v>
      </c>
      <c r="Z50" s="13" t="s">
        <v>236</v>
      </c>
      <c r="AA50" s="47"/>
    </row>
    <row r="51" ht="56.25" spans="1:27">
      <c r="A51" s="13">
        <v>37</v>
      </c>
      <c r="B51" s="13" t="s">
        <v>36</v>
      </c>
      <c r="C51" s="13" t="s">
        <v>131</v>
      </c>
      <c r="D51" s="13" t="s">
        <v>132</v>
      </c>
      <c r="E51" s="13" t="s">
        <v>192</v>
      </c>
      <c r="F51" s="13" t="s">
        <v>240</v>
      </c>
      <c r="G51" s="13" t="s">
        <v>241</v>
      </c>
      <c r="H51" s="13" t="s">
        <v>45</v>
      </c>
      <c r="I51" s="13" t="s">
        <v>240</v>
      </c>
      <c r="J51" s="63">
        <v>46023</v>
      </c>
      <c r="K51" s="63">
        <v>46357</v>
      </c>
      <c r="L51" s="13" t="s">
        <v>195</v>
      </c>
      <c r="M51" s="13" t="s">
        <v>242</v>
      </c>
      <c r="N51" s="13">
        <v>60</v>
      </c>
      <c r="O51" s="13">
        <v>60</v>
      </c>
      <c r="P51" s="13"/>
      <c r="Q51" s="13"/>
      <c r="R51" s="13"/>
      <c r="S51" s="13">
        <v>1</v>
      </c>
      <c r="T51" s="13">
        <v>1183</v>
      </c>
      <c r="U51" s="13">
        <v>3586</v>
      </c>
      <c r="V51" s="13">
        <v>1</v>
      </c>
      <c r="W51" s="13">
        <v>232</v>
      </c>
      <c r="X51" s="13">
        <v>758</v>
      </c>
      <c r="Y51" s="13" t="s">
        <v>243</v>
      </c>
      <c r="Z51" s="13" t="s">
        <v>243</v>
      </c>
      <c r="AA51" s="47"/>
    </row>
    <row r="52" ht="56.25" spans="1:27">
      <c r="A52" s="13">
        <v>38</v>
      </c>
      <c r="B52" s="13" t="s">
        <v>36</v>
      </c>
      <c r="C52" s="13" t="s">
        <v>131</v>
      </c>
      <c r="D52" s="13" t="s">
        <v>132</v>
      </c>
      <c r="E52" s="13" t="s">
        <v>192</v>
      </c>
      <c r="F52" s="13" t="s">
        <v>240</v>
      </c>
      <c r="G52" s="13" t="s">
        <v>244</v>
      </c>
      <c r="H52" s="13" t="s">
        <v>45</v>
      </c>
      <c r="I52" s="13" t="s">
        <v>240</v>
      </c>
      <c r="J52" s="63">
        <v>46023</v>
      </c>
      <c r="K52" s="63">
        <v>46357</v>
      </c>
      <c r="L52" s="13" t="s">
        <v>195</v>
      </c>
      <c r="M52" s="13" t="s">
        <v>245</v>
      </c>
      <c r="N52" s="13">
        <v>100</v>
      </c>
      <c r="O52" s="13">
        <v>100</v>
      </c>
      <c r="P52" s="13"/>
      <c r="Q52" s="13"/>
      <c r="R52" s="13"/>
      <c r="S52" s="13">
        <v>1</v>
      </c>
      <c r="T52" s="13">
        <v>1183</v>
      </c>
      <c r="U52" s="13">
        <v>3586</v>
      </c>
      <c r="V52" s="13">
        <v>1</v>
      </c>
      <c r="W52" s="13">
        <v>232</v>
      </c>
      <c r="X52" s="13">
        <v>758</v>
      </c>
      <c r="Y52" s="13" t="s">
        <v>243</v>
      </c>
      <c r="Z52" s="13" t="s">
        <v>243</v>
      </c>
      <c r="AA52" s="47"/>
    </row>
    <row r="53" ht="33.75" spans="1:27">
      <c r="A53" s="13">
        <v>39</v>
      </c>
      <c r="B53" s="13" t="s">
        <v>36</v>
      </c>
      <c r="C53" s="13" t="s">
        <v>131</v>
      </c>
      <c r="D53" s="13" t="s">
        <v>132</v>
      </c>
      <c r="E53" s="13" t="s">
        <v>192</v>
      </c>
      <c r="F53" s="13" t="s">
        <v>240</v>
      </c>
      <c r="G53" s="13" t="s">
        <v>246</v>
      </c>
      <c r="H53" s="13" t="s">
        <v>45</v>
      </c>
      <c r="I53" s="13" t="s">
        <v>240</v>
      </c>
      <c r="J53" s="63">
        <v>46023</v>
      </c>
      <c r="K53" s="63">
        <v>46357</v>
      </c>
      <c r="L53" s="13" t="s">
        <v>195</v>
      </c>
      <c r="M53" s="13" t="s">
        <v>247</v>
      </c>
      <c r="N53" s="13">
        <v>4.9</v>
      </c>
      <c r="O53" s="13">
        <v>4.9</v>
      </c>
      <c r="P53" s="13"/>
      <c r="Q53" s="13"/>
      <c r="R53" s="13"/>
      <c r="S53" s="13">
        <v>1</v>
      </c>
      <c r="T53" s="13">
        <v>38</v>
      </c>
      <c r="U53" s="13">
        <v>146</v>
      </c>
      <c r="V53" s="13">
        <v>1</v>
      </c>
      <c r="W53" s="13">
        <v>14</v>
      </c>
      <c r="X53" s="13">
        <v>56</v>
      </c>
      <c r="Y53" s="13" t="s">
        <v>248</v>
      </c>
      <c r="Z53" s="13" t="s">
        <v>248</v>
      </c>
      <c r="AA53" s="47"/>
    </row>
    <row r="54" ht="33.75" spans="1:27">
      <c r="A54" s="13">
        <v>40</v>
      </c>
      <c r="B54" s="13" t="s">
        <v>36</v>
      </c>
      <c r="C54" s="13" t="s">
        <v>131</v>
      </c>
      <c r="D54" s="13" t="s">
        <v>132</v>
      </c>
      <c r="E54" s="13" t="s">
        <v>192</v>
      </c>
      <c r="F54" s="13" t="s">
        <v>240</v>
      </c>
      <c r="G54" s="13" t="s">
        <v>249</v>
      </c>
      <c r="H54" s="13" t="s">
        <v>45</v>
      </c>
      <c r="I54" s="13" t="s">
        <v>240</v>
      </c>
      <c r="J54" s="63">
        <v>46023</v>
      </c>
      <c r="K54" s="63">
        <v>46357</v>
      </c>
      <c r="L54" s="13" t="s">
        <v>195</v>
      </c>
      <c r="M54" s="13" t="s">
        <v>250</v>
      </c>
      <c r="N54" s="13">
        <v>3</v>
      </c>
      <c r="O54" s="13">
        <v>3</v>
      </c>
      <c r="P54" s="13"/>
      <c r="Q54" s="13"/>
      <c r="R54" s="13"/>
      <c r="S54" s="13">
        <v>1</v>
      </c>
      <c r="T54" s="13">
        <v>223</v>
      </c>
      <c r="U54" s="13">
        <v>956</v>
      </c>
      <c r="V54" s="13">
        <v>1</v>
      </c>
      <c r="W54" s="13">
        <v>65</v>
      </c>
      <c r="X54" s="13">
        <v>260</v>
      </c>
      <c r="Y54" s="13" t="s">
        <v>251</v>
      </c>
      <c r="Z54" s="13" t="s">
        <v>251</v>
      </c>
      <c r="AA54" s="47"/>
    </row>
    <row r="55" ht="67.5" spans="1:27">
      <c r="A55" s="13">
        <v>41</v>
      </c>
      <c r="B55" s="13" t="s">
        <v>36</v>
      </c>
      <c r="C55" s="13" t="s">
        <v>131</v>
      </c>
      <c r="D55" s="13" t="s">
        <v>132</v>
      </c>
      <c r="E55" s="13" t="s">
        <v>252</v>
      </c>
      <c r="F55" s="13" t="s">
        <v>253</v>
      </c>
      <c r="G55" s="13" t="s">
        <v>254</v>
      </c>
      <c r="H55" s="13" t="s">
        <v>45</v>
      </c>
      <c r="I55" s="13" t="s">
        <v>253</v>
      </c>
      <c r="J55" s="63">
        <v>46023</v>
      </c>
      <c r="K55" s="63">
        <v>46357</v>
      </c>
      <c r="L55" s="13" t="s">
        <v>255</v>
      </c>
      <c r="M55" s="13" t="s">
        <v>256</v>
      </c>
      <c r="N55" s="13">
        <v>9</v>
      </c>
      <c r="O55" s="13">
        <v>9</v>
      </c>
      <c r="P55" s="13"/>
      <c r="Q55" s="13"/>
      <c r="R55" s="13"/>
      <c r="S55" s="13">
        <v>1</v>
      </c>
      <c r="T55" s="13">
        <v>30</v>
      </c>
      <c r="U55" s="13">
        <v>106</v>
      </c>
      <c r="V55" s="13">
        <v>1</v>
      </c>
      <c r="W55" s="13">
        <v>8</v>
      </c>
      <c r="X55" s="13">
        <v>30</v>
      </c>
      <c r="Y55" s="13" t="s">
        <v>257</v>
      </c>
      <c r="Z55" s="13" t="s">
        <v>258</v>
      </c>
      <c r="AA55" s="47"/>
    </row>
    <row r="56" ht="33.75" spans="1:27">
      <c r="A56" s="13">
        <v>42</v>
      </c>
      <c r="B56" s="13" t="s">
        <v>36</v>
      </c>
      <c r="C56" s="13" t="s">
        <v>131</v>
      </c>
      <c r="D56" s="13" t="s">
        <v>132</v>
      </c>
      <c r="E56" s="13" t="s">
        <v>259</v>
      </c>
      <c r="F56" s="13" t="s">
        <v>260</v>
      </c>
      <c r="G56" s="13" t="s">
        <v>261</v>
      </c>
      <c r="H56" s="13" t="s">
        <v>45</v>
      </c>
      <c r="I56" s="13" t="s">
        <v>260</v>
      </c>
      <c r="J56" s="63">
        <v>46023</v>
      </c>
      <c r="K56" s="63">
        <v>46357</v>
      </c>
      <c r="L56" s="13" t="s">
        <v>262</v>
      </c>
      <c r="M56" s="13" t="s">
        <v>263</v>
      </c>
      <c r="N56" s="13">
        <v>10</v>
      </c>
      <c r="O56" s="13">
        <v>10</v>
      </c>
      <c r="P56" s="13"/>
      <c r="Q56" s="13"/>
      <c r="R56" s="13"/>
      <c r="S56" s="13">
        <v>1</v>
      </c>
      <c r="T56" s="13">
        <v>40</v>
      </c>
      <c r="U56" s="13">
        <v>240</v>
      </c>
      <c r="V56" s="13">
        <v>1</v>
      </c>
      <c r="W56" s="13">
        <v>3</v>
      </c>
      <c r="X56" s="13">
        <v>12</v>
      </c>
      <c r="Y56" s="13" t="s">
        <v>264</v>
      </c>
      <c r="Z56" s="13" t="s">
        <v>265</v>
      </c>
      <c r="AA56" s="47"/>
    </row>
    <row r="57" ht="22.5" spans="1:27">
      <c r="A57" s="32" t="s">
        <v>96</v>
      </c>
      <c r="B57" s="16" t="s">
        <v>36</v>
      </c>
      <c r="C57" s="16" t="s">
        <v>131</v>
      </c>
      <c r="D57" s="16" t="s">
        <v>266</v>
      </c>
      <c r="E57" s="13"/>
      <c r="F57" s="13"/>
      <c r="G57" s="13"/>
      <c r="H57" s="11"/>
      <c r="I57" s="60"/>
      <c r="J57" s="13"/>
      <c r="K57" s="15"/>
      <c r="L57" s="13"/>
      <c r="M57" s="13"/>
      <c r="N57" s="26">
        <f>SUM(N58:N60)</f>
        <v>117</v>
      </c>
      <c r="O57" s="26">
        <f>SUM(O58:O60)</f>
        <v>117</v>
      </c>
      <c r="P57" s="26"/>
      <c r="Q57" s="26"/>
      <c r="R57" s="26"/>
      <c r="S57" s="26">
        <f t="shared" ref="P57:X57" si="7">SUM(S58:S60)</f>
        <v>3</v>
      </c>
      <c r="T57" s="26">
        <f t="shared" si="7"/>
        <v>4217</v>
      </c>
      <c r="U57" s="26">
        <f t="shared" si="7"/>
        <v>11307</v>
      </c>
      <c r="V57" s="26">
        <f t="shared" si="7"/>
        <v>3</v>
      </c>
      <c r="W57" s="26">
        <f t="shared" si="7"/>
        <v>477</v>
      </c>
      <c r="X57" s="26">
        <f t="shared" si="7"/>
        <v>1453</v>
      </c>
      <c r="Y57" s="13"/>
      <c r="Z57" s="13"/>
      <c r="AA57" s="47"/>
    </row>
    <row r="58" ht="202.5" spans="1:27">
      <c r="A58" s="13">
        <v>43</v>
      </c>
      <c r="B58" s="11" t="s">
        <v>36</v>
      </c>
      <c r="C58" s="11" t="s">
        <v>131</v>
      </c>
      <c r="D58" s="11" t="s">
        <v>266</v>
      </c>
      <c r="E58" s="65" t="s">
        <v>198</v>
      </c>
      <c r="F58" s="65" t="s">
        <v>267</v>
      </c>
      <c r="G58" s="65" t="s">
        <v>268</v>
      </c>
      <c r="H58" s="65" t="s">
        <v>45</v>
      </c>
      <c r="I58" s="65" t="s">
        <v>267</v>
      </c>
      <c r="J58" s="65">
        <v>46023</v>
      </c>
      <c r="K58" s="65">
        <v>46357</v>
      </c>
      <c r="L58" s="65" t="s">
        <v>201</v>
      </c>
      <c r="M58" s="65" t="s">
        <v>269</v>
      </c>
      <c r="N58" s="65">
        <v>10</v>
      </c>
      <c r="O58" s="65">
        <v>10</v>
      </c>
      <c r="P58" s="65"/>
      <c r="Q58" s="65"/>
      <c r="R58" s="65"/>
      <c r="S58" s="65">
        <v>1</v>
      </c>
      <c r="T58" s="65">
        <v>280</v>
      </c>
      <c r="U58" s="65">
        <v>876</v>
      </c>
      <c r="V58" s="65">
        <v>1</v>
      </c>
      <c r="W58" s="65">
        <v>6</v>
      </c>
      <c r="X58" s="65">
        <v>10</v>
      </c>
      <c r="Y58" s="65" t="s">
        <v>270</v>
      </c>
      <c r="Z58" s="65" t="s">
        <v>114</v>
      </c>
      <c r="AA58" s="47"/>
    </row>
    <row r="59" ht="67.5" spans="1:27">
      <c r="A59" s="13">
        <v>44</v>
      </c>
      <c r="B59" s="11" t="s">
        <v>36</v>
      </c>
      <c r="C59" s="11" t="s">
        <v>131</v>
      </c>
      <c r="D59" s="11" t="s">
        <v>266</v>
      </c>
      <c r="E59" s="65" t="s">
        <v>50</v>
      </c>
      <c r="F59" s="65" t="s">
        <v>271</v>
      </c>
      <c r="G59" s="65" t="s">
        <v>272</v>
      </c>
      <c r="H59" s="65" t="s">
        <v>45</v>
      </c>
      <c r="I59" s="65" t="s">
        <v>273</v>
      </c>
      <c r="J59" s="65">
        <v>46023</v>
      </c>
      <c r="K59" s="65">
        <v>46357</v>
      </c>
      <c r="L59" s="65" t="s">
        <v>53</v>
      </c>
      <c r="M59" s="65" t="s">
        <v>274</v>
      </c>
      <c r="N59" s="65">
        <v>100</v>
      </c>
      <c r="O59" s="65">
        <v>100</v>
      </c>
      <c r="P59" s="65"/>
      <c r="Q59" s="65"/>
      <c r="R59" s="65"/>
      <c r="S59" s="65">
        <v>1</v>
      </c>
      <c r="T59" s="65">
        <v>1700</v>
      </c>
      <c r="U59" s="65">
        <v>5200</v>
      </c>
      <c r="V59" s="65">
        <v>1</v>
      </c>
      <c r="W59" s="65">
        <v>200</v>
      </c>
      <c r="X59" s="65">
        <v>500</v>
      </c>
      <c r="Y59" s="65" t="s">
        <v>275</v>
      </c>
      <c r="Z59" s="65" t="s">
        <v>114</v>
      </c>
      <c r="AA59" s="47"/>
    </row>
    <row r="60" ht="45" spans="1:27">
      <c r="A60" s="13">
        <v>45</v>
      </c>
      <c r="B60" s="11" t="s">
        <v>36</v>
      </c>
      <c r="C60" s="11" t="s">
        <v>131</v>
      </c>
      <c r="D60" s="11" t="s">
        <v>266</v>
      </c>
      <c r="E60" s="65" t="s">
        <v>276</v>
      </c>
      <c r="F60" s="65" t="s">
        <v>277</v>
      </c>
      <c r="G60" s="65" t="s">
        <v>278</v>
      </c>
      <c r="H60" s="65" t="s">
        <v>45</v>
      </c>
      <c r="I60" s="65" t="s">
        <v>279</v>
      </c>
      <c r="J60" s="65">
        <v>46023</v>
      </c>
      <c r="K60" s="65">
        <v>46357</v>
      </c>
      <c r="L60" s="65" t="s">
        <v>280</v>
      </c>
      <c r="M60" s="65" t="s">
        <v>278</v>
      </c>
      <c r="N60" s="65">
        <v>7</v>
      </c>
      <c r="O60" s="65">
        <v>7</v>
      </c>
      <c r="P60" s="65"/>
      <c r="Q60" s="65"/>
      <c r="R60" s="65"/>
      <c r="S60" s="65">
        <v>1</v>
      </c>
      <c r="T60" s="65">
        <v>2237</v>
      </c>
      <c r="U60" s="65">
        <v>5231</v>
      </c>
      <c r="V60" s="65">
        <v>1</v>
      </c>
      <c r="W60" s="65">
        <v>271</v>
      </c>
      <c r="X60" s="65">
        <v>943</v>
      </c>
      <c r="Y60" s="65" t="s">
        <v>281</v>
      </c>
      <c r="Z60" s="65" t="s">
        <v>282</v>
      </c>
      <c r="AA60" s="47"/>
    </row>
    <row r="61" ht="22.5" spans="1:27">
      <c r="A61" s="32" t="s">
        <v>283</v>
      </c>
      <c r="B61" s="16" t="s">
        <v>36</v>
      </c>
      <c r="C61" s="16" t="s">
        <v>284</v>
      </c>
      <c r="D61" s="16"/>
      <c r="E61" s="11"/>
      <c r="F61" s="11"/>
      <c r="G61" s="11"/>
      <c r="H61" s="11"/>
      <c r="I61" s="11"/>
      <c r="J61" s="59"/>
      <c r="K61" s="59"/>
      <c r="L61" s="66"/>
      <c r="M61" s="11"/>
      <c r="N61" s="18">
        <v>48</v>
      </c>
      <c r="O61" s="18">
        <v>48</v>
      </c>
      <c r="P61" s="10"/>
      <c r="Q61" s="10"/>
      <c r="R61" s="10"/>
      <c r="S61" s="16">
        <v>40</v>
      </c>
      <c r="T61" s="16">
        <v>824</v>
      </c>
      <c r="U61" s="16">
        <v>400</v>
      </c>
      <c r="V61" s="16">
        <v>40</v>
      </c>
      <c r="W61" s="16">
        <v>54</v>
      </c>
      <c r="X61" s="16">
        <v>114</v>
      </c>
      <c r="Y61" s="67"/>
      <c r="Z61" s="67"/>
      <c r="AA61" s="47"/>
    </row>
    <row r="62" ht="22.5" spans="1:27">
      <c r="A62" s="32" t="s">
        <v>39</v>
      </c>
      <c r="B62" s="16" t="s">
        <v>36</v>
      </c>
      <c r="C62" s="16" t="s">
        <v>284</v>
      </c>
      <c r="D62" s="16" t="s">
        <v>285</v>
      </c>
      <c r="E62" s="11"/>
      <c r="F62" s="11"/>
      <c r="G62" s="11"/>
      <c r="H62" s="11"/>
      <c r="I62" s="11"/>
      <c r="J62" s="59"/>
      <c r="K62" s="59"/>
      <c r="L62" s="66"/>
      <c r="M62" s="11"/>
      <c r="N62" s="18">
        <v>48</v>
      </c>
      <c r="O62" s="18">
        <v>48</v>
      </c>
      <c r="P62" s="10"/>
      <c r="Q62" s="10"/>
      <c r="R62" s="10"/>
      <c r="S62" s="16">
        <v>40</v>
      </c>
      <c r="T62" s="16">
        <v>824</v>
      </c>
      <c r="U62" s="16">
        <v>400</v>
      </c>
      <c r="V62" s="16">
        <v>40</v>
      </c>
      <c r="W62" s="16">
        <v>54</v>
      </c>
      <c r="X62" s="16">
        <v>114</v>
      </c>
      <c r="Y62" s="67"/>
      <c r="Z62" s="67"/>
      <c r="AA62" s="47"/>
    </row>
    <row r="63" ht="135" spans="1:27">
      <c r="A63" s="68" t="s">
        <v>286</v>
      </c>
      <c r="B63" s="11" t="s">
        <v>36</v>
      </c>
      <c r="C63" s="11" t="s">
        <v>284</v>
      </c>
      <c r="D63" s="11" t="s">
        <v>285</v>
      </c>
      <c r="E63" s="69" t="s">
        <v>287</v>
      </c>
      <c r="F63" s="69" t="s">
        <v>287</v>
      </c>
      <c r="G63" s="11" t="s">
        <v>288</v>
      </c>
      <c r="H63" s="11" t="s">
        <v>45</v>
      </c>
      <c r="I63" s="69" t="s">
        <v>287</v>
      </c>
      <c r="J63" s="59">
        <v>46023</v>
      </c>
      <c r="K63" s="59">
        <v>46357</v>
      </c>
      <c r="L63" s="11" t="s">
        <v>289</v>
      </c>
      <c r="M63" s="69" t="s">
        <v>290</v>
      </c>
      <c r="N63" s="69">
        <v>48</v>
      </c>
      <c r="O63" s="69">
        <v>48</v>
      </c>
      <c r="P63" s="10"/>
      <c r="Q63" s="10"/>
      <c r="R63" s="10"/>
      <c r="S63" s="11">
        <v>40</v>
      </c>
      <c r="T63" s="11">
        <v>824</v>
      </c>
      <c r="U63" s="11">
        <v>400</v>
      </c>
      <c r="V63" s="11">
        <v>40</v>
      </c>
      <c r="W63" s="11">
        <v>54</v>
      </c>
      <c r="X63" s="11">
        <v>114</v>
      </c>
      <c r="Y63" s="70" t="s">
        <v>291</v>
      </c>
      <c r="Z63" s="71" t="s">
        <v>292</v>
      </c>
      <c r="AA63" s="47"/>
    </row>
    <row r="64" ht="33.75" spans="1:27">
      <c r="A64" s="13" t="s">
        <v>293</v>
      </c>
      <c r="B64" s="16" t="s">
        <v>36</v>
      </c>
      <c r="C64" s="16" t="s">
        <v>294</v>
      </c>
      <c r="D64" s="11"/>
      <c r="E64" s="69"/>
      <c r="F64" s="69"/>
      <c r="G64" s="11"/>
      <c r="H64" s="11"/>
      <c r="I64" s="69"/>
      <c r="J64" s="59"/>
      <c r="K64" s="59"/>
      <c r="L64" s="11"/>
      <c r="M64" s="69"/>
      <c r="N64" s="72">
        <v>500</v>
      </c>
      <c r="O64" s="72">
        <v>500</v>
      </c>
      <c r="P64" s="18"/>
      <c r="Q64" s="18"/>
      <c r="R64" s="18"/>
      <c r="S64" s="16">
        <v>10</v>
      </c>
      <c r="T64" s="16">
        <v>2426</v>
      </c>
      <c r="U64" s="16">
        <v>8264</v>
      </c>
      <c r="V64" s="16">
        <v>10</v>
      </c>
      <c r="W64" s="16">
        <v>684</v>
      </c>
      <c r="X64" s="16">
        <v>1546</v>
      </c>
      <c r="Y64" s="70"/>
      <c r="Z64" s="71"/>
      <c r="AA64" s="47"/>
    </row>
    <row r="65" ht="33.75" spans="1:27">
      <c r="A65" s="32" t="s">
        <v>39</v>
      </c>
      <c r="B65" s="16" t="s">
        <v>36</v>
      </c>
      <c r="C65" s="16" t="s">
        <v>294</v>
      </c>
      <c r="D65" s="16" t="s">
        <v>294</v>
      </c>
      <c r="E65" s="69"/>
      <c r="F65" s="69"/>
      <c r="G65" s="11"/>
      <c r="H65" s="11"/>
      <c r="I65" s="69"/>
      <c r="J65" s="59"/>
      <c r="K65" s="59"/>
      <c r="L65" s="11"/>
      <c r="M65" s="69"/>
      <c r="N65" s="72">
        <v>500</v>
      </c>
      <c r="O65" s="72">
        <v>500</v>
      </c>
      <c r="P65" s="18"/>
      <c r="Q65" s="18"/>
      <c r="R65" s="18"/>
      <c r="S65" s="16">
        <v>10</v>
      </c>
      <c r="T65" s="16">
        <v>2426</v>
      </c>
      <c r="U65" s="16">
        <v>8264</v>
      </c>
      <c r="V65" s="16">
        <v>10</v>
      </c>
      <c r="W65" s="16">
        <v>684</v>
      </c>
      <c r="X65" s="16">
        <v>1546</v>
      </c>
      <c r="Y65" s="70"/>
      <c r="Z65" s="71"/>
      <c r="AA65" s="47"/>
    </row>
    <row r="66" ht="108" spans="1:27">
      <c r="A66" s="68" t="s">
        <v>295</v>
      </c>
      <c r="B66" s="11" t="s">
        <v>36</v>
      </c>
      <c r="C66" s="11" t="s">
        <v>294</v>
      </c>
      <c r="D66" s="11" t="s">
        <v>294</v>
      </c>
      <c r="E66" s="66" t="s">
        <v>296</v>
      </c>
      <c r="F66" s="66" t="s">
        <v>296</v>
      </c>
      <c r="G66" s="66" t="s">
        <v>297</v>
      </c>
      <c r="H66" s="11" t="s">
        <v>45</v>
      </c>
      <c r="I66" s="66" t="s">
        <v>296</v>
      </c>
      <c r="J66" s="59">
        <v>46023</v>
      </c>
      <c r="K66" s="59">
        <v>46357</v>
      </c>
      <c r="L66" s="11" t="s">
        <v>298</v>
      </c>
      <c r="M66" s="69" t="s">
        <v>299</v>
      </c>
      <c r="N66" s="69">
        <v>500</v>
      </c>
      <c r="O66" s="69">
        <v>500</v>
      </c>
      <c r="P66" s="10"/>
      <c r="Q66" s="10"/>
      <c r="R66" s="10"/>
      <c r="S66" s="11">
        <v>10</v>
      </c>
      <c r="T66" s="11">
        <v>2426</v>
      </c>
      <c r="U66" s="11">
        <v>8264</v>
      </c>
      <c r="V66" s="11">
        <v>10</v>
      </c>
      <c r="W66" s="11">
        <v>684</v>
      </c>
      <c r="X66" s="11">
        <v>1546</v>
      </c>
      <c r="Y66" s="67" t="s">
        <v>300</v>
      </c>
      <c r="Z66" s="67" t="s">
        <v>61</v>
      </c>
      <c r="AA66" s="47"/>
    </row>
    <row r="67" spans="1:27">
      <c r="A67" s="32" t="s">
        <v>301</v>
      </c>
      <c r="B67" s="21" t="s">
        <v>302</v>
      </c>
      <c r="C67" s="21"/>
      <c r="D67" s="13"/>
      <c r="E67" s="13"/>
      <c r="F67" s="13"/>
      <c r="G67" s="13"/>
      <c r="H67" s="11"/>
      <c r="I67" s="60"/>
      <c r="J67" s="13"/>
      <c r="K67" s="15"/>
      <c r="L67" s="13"/>
      <c r="M67" s="13"/>
      <c r="N67" s="18">
        <f>SUM(N68+N71)</f>
        <v>1350</v>
      </c>
      <c r="O67" s="18">
        <f t="shared" ref="O67:X67" si="8">SUM(O68+O71)</f>
        <v>1350</v>
      </c>
      <c r="P67" s="18"/>
      <c r="Q67" s="18"/>
      <c r="R67" s="18"/>
      <c r="S67" s="18">
        <f t="shared" si="8"/>
        <v>354</v>
      </c>
      <c r="T67" s="18">
        <f t="shared" si="8"/>
        <v>12004</v>
      </c>
      <c r="U67" s="18">
        <f t="shared" si="8"/>
        <v>30622</v>
      </c>
      <c r="V67" s="18">
        <f t="shared" si="8"/>
        <v>354</v>
      </c>
      <c r="W67" s="18">
        <f t="shared" si="8"/>
        <v>12004</v>
      </c>
      <c r="X67" s="18">
        <f t="shared" si="8"/>
        <v>30622</v>
      </c>
      <c r="Y67" s="13"/>
      <c r="Z67" s="13"/>
      <c r="AA67" s="47"/>
    </row>
    <row r="68" spans="1:27">
      <c r="A68" s="21" t="s">
        <v>37</v>
      </c>
      <c r="B68" s="21" t="s">
        <v>302</v>
      </c>
      <c r="C68" s="21" t="s">
        <v>303</v>
      </c>
      <c r="D68" s="13"/>
      <c r="E68" s="13"/>
      <c r="F68" s="13"/>
      <c r="G68" s="11"/>
      <c r="H68" s="11"/>
      <c r="I68" s="11"/>
      <c r="J68" s="73"/>
      <c r="K68" s="73"/>
      <c r="L68" s="11"/>
      <c r="M68" s="11"/>
      <c r="N68" s="18">
        <v>1000</v>
      </c>
      <c r="O68" s="18">
        <v>1000</v>
      </c>
      <c r="P68" s="10"/>
      <c r="Q68" s="10"/>
      <c r="R68" s="10"/>
      <c r="S68" s="22">
        <v>230</v>
      </c>
      <c r="T68" s="22">
        <v>11587</v>
      </c>
      <c r="U68" s="22">
        <v>30000</v>
      </c>
      <c r="V68" s="22">
        <v>230</v>
      </c>
      <c r="W68" s="22">
        <v>11587</v>
      </c>
      <c r="X68" s="22">
        <v>30000</v>
      </c>
      <c r="Y68" s="25"/>
      <c r="Z68" s="11"/>
      <c r="AA68" s="74"/>
    </row>
    <row r="69" spans="1:27">
      <c r="A69" s="32" t="s">
        <v>39</v>
      </c>
      <c r="B69" s="21" t="s">
        <v>302</v>
      </c>
      <c r="C69" s="21" t="s">
        <v>303</v>
      </c>
      <c r="D69" s="21" t="s">
        <v>304</v>
      </c>
      <c r="E69" s="13"/>
      <c r="F69" s="13"/>
      <c r="G69" s="11"/>
      <c r="H69" s="11"/>
      <c r="I69" s="11"/>
      <c r="J69" s="73"/>
      <c r="K69" s="73"/>
      <c r="L69" s="11"/>
      <c r="M69" s="11"/>
      <c r="N69" s="18">
        <v>1000</v>
      </c>
      <c r="O69" s="18">
        <v>1000</v>
      </c>
      <c r="P69" s="10"/>
      <c r="Q69" s="10"/>
      <c r="R69" s="10"/>
      <c r="S69" s="22">
        <v>230</v>
      </c>
      <c r="T69" s="22">
        <v>11587</v>
      </c>
      <c r="U69" s="22">
        <v>30000</v>
      </c>
      <c r="V69" s="22">
        <v>230</v>
      </c>
      <c r="W69" s="22">
        <v>11587</v>
      </c>
      <c r="X69" s="22">
        <v>30000</v>
      </c>
      <c r="Y69" s="25"/>
      <c r="Z69" s="11"/>
      <c r="AA69" s="74"/>
    </row>
    <row r="70" ht="78.75" spans="1:27">
      <c r="A70" s="13">
        <v>48</v>
      </c>
      <c r="B70" s="13" t="s">
        <v>302</v>
      </c>
      <c r="C70" s="13" t="s">
        <v>303</v>
      </c>
      <c r="D70" s="13" t="s">
        <v>304</v>
      </c>
      <c r="E70" s="11" t="s">
        <v>90</v>
      </c>
      <c r="F70" s="11" t="s">
        <v>90</v>
      </c>
      <c r="G70" s="67" t="s">
        <v>305</v>
      </c>
      <c r="H70" s="11" t="s">
        <v>45</v>
      </c>
      <c r="I70" s="11" t="s">
        <v>90</v>
      </c>
      <c r="J70" s="59">
        <v>46023</v>
      </c>
      <c r="K70" s="59">
        <v>46357</v>
      </c>
      <c r="L70" s="13" t="s">
        <v>92</v>
      </c>
      <c r="M70" s="75" t="s">
        <v>306</v>
      </c>
      <c r="N70" s="10">
        <v>1000</v>
      </c>
      <c r="O70" s="10">
        <v>1000</v>
      </c>
      <c r="P70" s="10"/>
      <c r="Q70" s="10"/>
      <c r="R70" s="10"/>
      <c r="S70" s="25">
        <v>230</v>
      </c>
      <c r="T70" s="25">
        <v>11587</v>
      </c>
      <c r="U70" s="25">
        <v>30000</v>
      </c>
      <c r="V70" s="25">
        <v>230</v>
      </c>
      <c r="W70" s="25">
        <v>11587</v>
      </c>
      <c r="X70" s="25">
        <v>30000</v>
      </c>
      <c r="Y70" s="76" t="s">
        <v>307</v>
      </c>
      <c r="Z70" s="76" t="s">
        <v>308</v>
      </c>
      <c r="AA70" s="74"/>
    </row>
    <row r="71" spans="1:27">
      <c r="A71" s="32" t="s">
        <v>122</v>
      </c>
      <c r="B71" s="21" t="s">
        <v>302</v>
      </c>
      <c r="C71" s="21" t="s">
        <v>309</v>
      </c>
      <c r="D71" s="21"/>
      <c r="E71" s="11"/>
      <c r="F71" s="11"/>
      <c r="G71" s="11"/>
      <c r="H71" s="11"/>
      <c r="I71" s="11"/>
      <c r="J71" s="73"/>
      <c r="K71" s="73"/>
      <c r="L71" s="11"/>
      <c r="M71" s="11"/>
      <c r="N71" s="18">
        <v>350</v>
      </c>
      <c r="O71" s="18">
        <v>350</v>
      </c>
      <c r="P71" s="10"/>
      <c r="Q71" s="10"/>
      <c r="R71" s="10"/>
      <c r="S71" s="22">
        <v>124</v>
      </c>
      <c r="T71" s="22">
        <v>417</v>
      </c>
      <c r="U71" s="22">
        <v>622</v>
      </c>
      <c r="V71" s="22">
        <v>124</v>
      </c>
      <c r="W71" s="22">
        <v>417</v>
      </c>
      <c r="X71" s="22">
        <v>622</v>
      </c>
      <c r="Y71" s="25"/>
      <c r="Z71" s="11"/>
      <c r="AA71" s="74"/>
    </row>
    <row r="72" spans="1:27">
      <c r="A72" s="32" t="s">
        <v>39</v>
      </c>
      <c r="B72" s="21" t="s">
        <v>302</v>
      </c>
      <c r="C72" s="21" t="s">
        <v>309</v>
      </c>
      <c r="D72" s="21" t="s">
        <v>309</v>
      </c>
      <c r="E72" s="11"/>
      <c r="F72" s="11"/>
      <c r="G72" s="11"/>
      <c r="H72" s="11"/>
      <c r="I72" s="11"/>
      <c r="J72" s="73"/>
      <c r="K72" s="73"/>
      <c r="L72" s="11"/>
      <c r="M72" s="11"/>
      <c r="N72" s="18">
        <v>350</v>
      </c>
      <c r="O72" s="18">
        <v>350</v>
      </c>
      <c r="P72" s="10"/>
      <c r="Q72" s="10"/>
      <c r="R72" s="10"/>
      <c r="S72" s="22">
        <v>124</v>
      </c>
      <c r="T72" s="22">
        <v>417</v>
      </c>
      <c r="U72" s="22">
        <v>622</v>
      </c>
      <c r="V72" s="22">
        <v>124</v>
      </c>
      <c r="W72" s="22">
        <v>417</v>
      </c>
      <c r="X72" s="22">
        <v>622</v>
      </c>
      <c r="Y72" s="25"/>
      <c r="Z72" s="11"/>
      <c r="AA72" s="74"/>
    </row>
    <row r="73" ht="45" spans="1:27">
      <c r="A73" s="13">
        <v>49</v>
      </c>
      <c r="B73" s="11" t="s">
        <v>302</v>
      </c>
      <c r="C73" s="11" t="s">
        <v>309</v>
      </c>
      <c r="D73" s="11" t="s">
        <v>309</v>
      </c>
      <c r="E73" s="11" t="s">
        <v>90</v>
      </c>
      <c r="F73" s="11" t="s">
        <v>90</v>
      </c>
      <c r="G73" s="67" t="s">
        <v>310</v>
      </c>
      <c r="H73" s="11" t="s">
        <v>45</v>
      </c>
      <c r="I73" s="11" t="s">
        <v>90</v>
      </c>
      <c r="J73" s="59">
        <v>46023</v>
      </c>
      <c r="K73" s="59">
        <v>46357</v>
      </c>
      <c r="L73" s="13" t="s">
        <v>92</v>
      </c>
      <c r="M73" s="77" t="s">
        <v>311</v>
      </c>
      <c r="N73" s="10">
        <v>350</v>
      </c>
      <c r="O73" s="10">
        <v>350</v>
      </c>
      <c r="P73" s="10"/>
      <c r="Q73" s="10"/>
      <c r="R73" s="10"/>
      <c r="S73" s="25">
        <v>124</v>
      </c>
      <c r="T73" s="25">
        <v>417</v>
      </c>
      <c r="U73" s="25">
        <v>822</v>
      </c>
      <c r="V73" s="25">
        <v>124</v>
      </c>
      <c r="W73" s="25">
        <v>417</v>
      </c>
      <c r="X73" s="25">
        <v>822</v>
      </c>
      <c r="Y73" s="77" t="s">
        <v>312</v>
      </c>
      <c r="Z73" s="77" t="s">
        <v>313</v>
      </c>
      <c r="AA73" s="74"/>
    </row>
    <row r="74" spans="1:27">
      <c r="A74" s="21" t="s">
        <v>314</v>
      </c>
      <c r="B74" s="16" t="s">
        <v>155</v>
      </c>
      <c r="C74" s="21"/>
      <c r="D74" s="21"/>
      <c r="E74" s="13"/>
      <c r="F74" s="13"/>
      <c r="G74" s="13"/>
      <c r="H74" s="11"/>
      <c r="I74" s="60"/>
      <c r="J74" s="13"/>
      <c r="K74" s="15"/>
      <c r="L74" s="13"/>
      <c r="M74" s="13"/>
      <c r="N74" s="8">
        <f>SUM(N75+N173+N161)</f>
        <v>6691</v>
      </c>
      <c r="O74" s="8">
        <f t="shared" ref="O74:X74" si="9">SUM(O75+O173+O161)</f>
        <v>6691</v>
      </c>
      <c r="P74" s="8"/>
      <c r="Q74" s="8"/>
      <c r="R74" s="8"/>
      <c r="S74" s="8">
        <f t="shared" si="9"/>
        <v>115</v>
      </c>
      <c r="T74" s="8">
        <f t="shared" si="9"/>
        <v>32416</v>
      </c>
      <c r="U74" s="8">
        <f t="shared" si="9"/>
        <v>102715</v>
      </c>
      <c r="V74" s="8">
        <f t="shared" si="9"/>
        <v>101</v>
      </c>
      <c r="W74" s="8">
        <f t="shared" si="9"/>
        <v>6609</v>
      </c>
      <c r="X74" s="8">
        <f t="shared" si="9"/>
        <v>20852</v>
      </c>
      <c r="Y74" s="13"/>
      <c r="Z74" s="13"/>
      <c r="AA74" s="47"/>
    </row>
    <row r="75" ht="22.5" spans="1:27">
      <c r="A75" s="21" t="s">
        <v>37</v>
      </c>
      <c r="B75" s="16" t="s">
        <v>155</v>
      </c>
      <c r="C75" s="16" t="s">
        <v>156</v>
      </c>
      <c r="D75" s="21"/>
      <c r="E75" s="13"/>
      <c r="F75" s="13"/>
      <c r="G75" s="13"/>
      <c r="H75" s="11"/>
      <c r="I75" s="60"/>
      <c r="J75" s="13"/>
      <c r="K75" s="15"/>
      <c r="L75" s="13"/>
      <c r="M75" s="13"/>
      <c r="N75" s="8">
        <f>SUM(N76+N124+N149)</f>
        <v>6548</v>
      </c>
      <c r="O75" s="8">
        <f t="shared" ref="O75:X75" si="10">SUM(O76+O124+O149)</f>
        <v>6548</v>
      </c>
      <c r="P75" s="8"/>
      <c r="Q75" s="8"/>
      <c r="R75" s="8"/>
      <c r="S75" s="8">
        <f t="shared" si="10"/>
        <v>89</v>
      </c>
      <c r="T75" s="8">
        <f t="shared" si="10"/>
        <v>20987</v>
      </c>
      <c r="U75" s="8">
        <f t="shared" si="10"/>
        <v>70895</v>
      </c>
      <c r="V75" s="8">
        <f t="shared" si="10"/>
        <v>84</v>
      </c>
      <c r="W75" s="8">
        <f t="shared" si="10"/>
        <v>4315</v>
      </c>
      <c r="X75" s="8">
        <f t="shared" si="10"/>
        <v>13815</v>
      </c>
      <c r="Y75" s="13"/>
      <c r="Z75" s="13"/>
      <c r="AA75" s="47"/>
    </row>
    <row r="76" ht="22.5" spans="1:27">
      <c r="A76" s="32" t="s">
        <v>39</v>
      </c>
      <c r="B76" s="16" t="s">
        <v>155</v>
      </c>
      <c r="C76" s="16" t="s">
        <v>156</v>
      </c>
      <c r="D76" s="16" t="s">
        <v>315</v>
      </c>
      <c r="E76" s="13"/>
      <c r="F76" s="13"/>
      <c r="G76" s="13"/>
      <c r="H76" s="11"/>
      <c r="I76" s="60"/>
      <c r="J76" s="13"/>
      <c r="K76" s="15"/>
      <c r="L76" s="13"/>
      <c r="M76" s="13"/>
      <c r="N76" s="26">
        <f>SUM(N77:N123)</f>
        <v>5202</v>
      </c>
      <c r="O76" s="26">
        <f t="shared" ref="O76:X76" si="11">SUM(O77:O123)</f>
        <v>5202</v>
      </c>
      <c r="P76" s="26"/>
      <c r="Q76" s="26"/>
      <c r="R76" s="26"/>
      <c r="S76" s="26">
        <f t="shared" si="11"/>
        <v>54</v>
      </c>
      <c r="T76" s="26">
        <f t="shared" si="11"/>
        <v>11013</v>
      </c>
      <c r="U76" s="26">
        <f t="shared" si="11"/>
        <v>38940</v>
      </c>
      <c r="V76" s="26">
        <f t="shared" si="11"/>
        <v>49</v>
      </c>
      <c r="W76" s="26">
        <f t="shared" si="11"/>
        <v>2127</v>
      </c>
      <c r="X76" s="26">
        <f t="shared" si="11"/>
        <v>7003</v>
      </c>
      <c r="Y76" s="13"/>
      <c r="Z76" s="13"/>
      <c r="AA76" s="47"/>
    </row>
    <row r="77" ht="56.25" spans="1:27">
      <c r="A77" s="13">
        <v>50</v>
      </c>
      <c r="B77" s="11" t="s">
        <v>155</v>
      </c>
      <c r="C77" s="13" t="s">
        <v>156</v>
      </c>
      <c r="D77" s="13" t="s">
        <v>315</v>
      </c>
      <c r="E77" s="13" t="s">
        <v>276</v>
      </c>
      <c r="F77" s="13" t="s">
        <v>316</v>
      </c>
      <c r="G77" s="13" t="s">
        <v>317</v>
      </c>
      <c r="H77" s="13" t="s">
        <v>45</v>
      </c>
      <c r="I77" s="13" t="s">
        <v>316</v>
      </c>
      <c r="J77" s="63">
        <v>46023</v>
      </c>
      <c r="K77" s="63">
        <v>46357</v>
      </c>
      <c r="L77" s="13" t="s">
        <v>318</v>
      </c>
      <c r="M77" s="13" t="s">
        <v>319</v>
      </c>
      <c r="N77" s="13">
        <v>48</v>
      </c>
      <c r="O77" s="13">
        <v>48</v>
      </c>
      <c r="P77" s="13"/>
      <c r="Q77" s="13"/>
      <c r="R77" s="13"/>
      <c r="S77" s="13">
        <v>1</v>
      </c>
      <c r="T77" s="13">
        <v>75</v>
      </c>
      <c r="U77" s="13">
        <v>221</v>
      </c>
      <c r="V77" s="13">
        <v>1</v>
      </c>
      <c r="W77" s="13">
        <v>27</v>
      </c>
      <c r="X77" s="13">
        <v>92</v>
      </c>
      <c r="Y77" s="13" t="s">
        <v>320</v>
      </c>
      <c r="Z77" s="13" t="s">
        <v>321</v>
      </c>
      <c r="AA77" s="47"/>
    </row>
    <row r="78" ht="45" spans="1:27">
      <c r="A78" s="13">
        <v>51</v>
      </c>
      <c r="B78" s="11" t="s">
        <v>155</v>
      </c>
      <c r="C78" s="13" t="s">
        <v>156</v>
      </c>
      <c r="D78" s="13" t="s">
        <v>315</v>
      </c>
      <c r="E78" s="13" t="s">
        <v>252</v>
      </c>
      <c r="F78" s="13" t="s">
        <v>322</v>
      </c>
      <c r="G78" s="13" t="s">
        <v>323</v>
      </c>
      <c r="H78" s="13" t="s">
        <v>45</v>
      </c>
      <c r="I78" s="13" t="s">
        <v>322</v>
      </c>
      <c r="J78" s="63">
        <v>46023</v>
      </c>
      <c r="K78" s="63">
        <v>46357</v>
      </c>
      <c r="L78" s="13" t="s">
        <v>324</v>
      </c>
      <c r="M78" s="13" t="s">
        <v>323</v>
      </c>
      <c r="N78" s="13">
        <v>13</v>
      </c>
      <c r="O78" s="13">
        <v>13</v>
      </c>
      <c r="P78" s="13"/>
      <c r="Q78" s="13"/>
      <c r="R78" s="13"/>
      <c r="S78" s="13">
        <v>1</v>
      </c>
      <c r="T78" s="13">
        <v>80</v>
      </c>
      <c r="U78" s="13">
        <v>300</v>
      </c>
      <c r="V78" s="13">
        <v>1</v>
      </c>
      <c r="W78" s="13">
        <v>50</v>
      </c>
      <c r="X78" s="13">
        <v>258</v>
      </c>
      <c r="Y78" s="13" t="s">
        <v>325</v>
      </c>
      <c r="Z78" s="13" t="s">
        <v>326</v>
      </c>
      <c r="AA78" s="47"/>
    </row>
    <row r="79" ht="67.5" spans="1:27">
      <c r="A79" s="13">
        <v>52</v>
      </c>
      <c r="B79" s="11" t="s">
        <v>155</v>
      </c>
      <c r="C79" s="13" t="s">
        <v>156</v>
      </c>
      <c r="D79" s="13" t="s">
        <v>315</v>
      </c>
      <c r="E79" s="13" t="s">
        <v>252</v>
      </c>
      <c r="F79" s="13" t="s">
        <v>327</v>
      </c>
      <c r="G79" s="13" t="s">
        <v>328</v>
      </c>
      <c r="H79" s="13" t="s">
        <v>45</v>
      </c>
      <c r="I79" s="13" t="s">
        <v>327</v>
      </c>
      <c r="J79" s="63">
        <v>46023</v>
      </c>
      <c r="K79" s="63">
        <v>46357</v>
      </c>
      <c r="L79" s="13" t="s">
        <v>324</v>
      </c>
      <c r="M79" s="13" t="s">
        <v>329</v>
      </c>
      <c r="N79" s="13">
        <v>9</v>
      </c>
      <c r="O79" s="13">
        <v>9</v>
      </c>
      <c r="P79" s="13"/>
      <c r="Q79" s="13"/>
      <c r="R79" s="13"/>
      <c r="S79" s="13">
        <v>1</v>
      </c>
      <c r="T79" s="13">
        <v>320</v>
      </c>
      <c r="U79" s="13">
        <v>897</v>
      </c>
      <c r="V79" s="13">
        <v>1</v>
      </c>
      <c r="W79" s="13">
        <v>3</v>
      </c>
      <c r="X79" s="13">
        <v>7</v>
      </c>
      <c r="Y79" s="13" t="s">
        <v>330</v>
      </c>
      <c r="Z79" s="13" t="s">
        <v>331</v>
      </c>
      <c r="AA79" s="47"/>
    </row>
    <row r="80" ht="67.5" spans="1:27">
      <c r="A80" s="13">
        <v>53</v>
      </c>
      <c r="B80" s="11" t="s">
        <v>155</v>
      </c>
      <c r="C80" s="13" t="s">
        <v>156</v>
      </c>
      <c r="D80" s="13" t="s">
        <v>315</v>
      </c>
      <c r="E80" s="13" t="s">
        <v>252</v>
      </c>
      <c r="F80" s="13" t="s">
        <v>332</v>
      </c>
      <c r="G80" s="13" t="s">
        <v>333</v>
      </c>
      <c r="H80" s="13" t="s">
        <v>45</v>
      </c>
      <c r="I80" s="13" t="s">
        <v>332</v>
      </c>
      <c r="J80" s="63">
        <v>46023</v>
      </c>
      <c r="K80" s="63">
        <v>46357</v>
      </c>
      <c r="L80" s="13" t="s">
        <v>324</v>
      </c>
      <c r="M80" s="13" t="s">
        <v>334</v>
      </c>
      <c r="N80" s="13">
        <v>16</v>
      </c>
      <c r="O80" s="13">
        <v>16</v>
      </c>
      <c r="P80" s="13"/>
      <c r="Q80" s="13"/>
      <c r="R80" s="13"/>
      <c r="S80" s="13">
        <v>1</v>
      </c>
      <c r="T80" s="13">
        <v>194</v>
      </c>
      <c r="U80" s="13">
        <v>631</v>
      </c>
      <c r="V80" s="13">
        <v>1</v>
      </c>
      <c r="W80" s="13">
        <v>5</v>
      </c>
      <c r="X80" s="13">
        <v>11</v>
      </c>
      <c r="Y80" s="13" t="s">
        <v>335</v>
      </c>
      <c r="Z80" s="13" t="s">
        <v>331</v>
      </c>
      <c r="AA80" s="47"/>
    </row>
    <row r="81" ht="45" spans="1:27">
      <c r="A81" s="13">
        <v>54</v>
      </c>
      <c r="B81" s="11" t="s">
        <v>155</v>
      </c>
      <c r="C81" s="13" t="s">
        <v>156</v>
      </c>
      <c r="D81" s="13" t="s">
        <v>315</v>
      </c>
      <c r="E81" s="13" t="s">
        <v>252</v>
      </c>
      <c r="F81" s="13" t="s">
        <v>336</v>
      </c>
      <c r="G81" s="13" t="s">
        <v>337</v>
      </c>
      <c r="H81" s="13" t="s">
        <v>45</v>
      </c>
      <c r="I81" s="13" t="s">
        <v>336</v>
      </c>
      <c r="J81" s="63">
        <v>46023</v>
      </c>
      <c r="K81" s="63">
        <v>46357</v>
      </c>
      <c r="L81" s="13" t="s">
        <v>324</v>
      </c>
      <c r="M81" s="13" t="s">
        <v>338</v>
      </c>
      <c r="N81" s="13">
        <v>10</v>
      </c>
      <c r="O81" s="13">
        <v>10</v>
      </c>
      <c r="P81" s="13"/>
      <c r="Q81" s="13"/>
      <c r="R81" s="13"/>
      <c r="S81" s="13">
        <v>1</v>
      </c>
      <c r="T81" s="13">
        <v>406</v>
      </c>
      <c r="U81" s="13">
        <v>1378</v>
      </c>
      <c r="V81" s="13">
        <v>1</v>
      </c>
      <c r="W81" s="13">
        <v>68</v>
      </c>
      <c r="X81" s="13">
        <v>231</v>
      </c>
      <c r="Y81" s="13" t="s">
        <v>339</v>
      </c>
      <c r="Z81" s="13" t="s">
        <v>340</v>
      </c>
      <c r="AA81" s="47"/>
    </row>
    <row r="82" ht="40" customHeight="1" spans="1:27">
      <c r="A82" s="13">
        <v>55</v>
      </c>
      <c r="B82" s="11" t="s">
        <v>155</v>
      </c>
      <c r="C82" s="13" t="s">
        <v>156</v>
      </c>
      <c r="D82" s="13" t="s">
        <v>315</v>
      </c>
      <c r="E82" s="13" t="s">
        <v>192</v>
      </c>
      <c r="F82" s="13" t="s">
        <v>341</v>
      </c>
      <c r="G82" s="13" t="s">
        <v>342</v>
      </c>
      <c r="H82" s="13" t="s">
        <v>45</v>
      </c>
      <c r="I82" s="13" t="s">
        <v>343</v>
      </c>
      <c r="J82" s="63">
        <v>46023</v>
      </c>
      <c r="K82" s="63">
        <v>46357</v>
      </c>
      <c r="L82" s="13" t="s">
        <v>195</v>
      </c>
      <c r="M82" s="13" t="s">
        <v>344</v>
      </c>
      <c r="N82" s="13">
        <v>35</v>
      </c>
      <c r="O82" s="13">
        <v>35</v>
      </c>
      <c r="P82" s="13"/>
      <c r="Q82" s="13"/>
      <c r="R82" s="13"/>
      <c r="S82" s="13">
        <v>1</v>
      </c>
      <c r="T82" s="13">
        <v>45</v>
      </c>
      <c r="U82" s="13">
        <v>130</v>
      </c>
      <c r="V82" s="13">
        <v>1</v>
      </c>
      <c r="W82" s="13">
        <v>15</v>
      </c>
      <c r="X82" s="13">
        <v>52</v>
      </c>
      <c r="Y82" s="13" t="s">
        <v>345</v>
      </c>
      <c r="Z82" s="13" t="s">
        <v>345</v>
      </c>
      <c r="AA82" s="47"/>
    </row>
    <row r="83" ht="56.25" spans="1:27">
      <c r="A83" s="13">
        <v>56</v>
      </c>
      <c r="B83" s="11" t="s">
        <v>155</v>
      </c>
      <c r="C83" s="13" t="s">
        <v>156</v>
      </c>
      <c r="D83" s="13" t="s">
        <v>315</v>
      </c>
      <c r="E83" s="13" t="s">
        <v>192</v>
      </c>
      <c r="F83" s="13" t="s">
        <v>346</v>
      </c>
      <c r="G83" s="13" t="s">
        <v>347</v>
      </c>
      <c r="H83" s="13" t="s">
        <v>45</v>
      </c>
      <c r="I83" s="13" t="s">
        <v>348</v>
      </c>
      <c r="J83" s="63">
        <v>46023</v>
      </c>
      <c r="K83" s="63">
        <v>46357</v>
      </c>
      <c r="L83" s="13" t="s">
        <v>195</v>
      </c>
      <c r="M83" s="13" t="s">
        <v>349</v>
      </c>
      <c r="N83" s="13">
        <v>25</v>
      </c>
      <c r="O83" s="13">
        <v>25</v>
      </c>
      <c r="P83" s="13"/>
      <c r="Q83" s="13"/>
      <c r="R83" s="13"/>
      <c r="S83" s="13">
        <v>1</v>
      </c>
      <c r="T83" s="13">
        <v>122</v>
      </c>
      <c r="U83" s="13">
        <v>395</v>
      </c>
      <c r="V83" s="13">
        <v>1</v>
      </c>
      <c r="W83" s="13">
        <v>38</v>
      </c>
      <c r="X83" s="13">
        <v>121</v>
      </c>
      <c r="Y83" s="13" t="s">
        <v>350</v>
      </c>
      <c r="Z83" s="13" t="s">
        <v>350</v>
      </c>
      <c r="AA83" s="47"/>
    </row>
    <row r="84" ht="33.75" spans="1:27">
      <c r="A84" s="13">
        <v>57</v>
      </c>
      <c r="B84" s="11" t="s">
        <v>155</v>
      </c>
      <c r="C84" s="13" t="s">
        <v>156</v>
      </c>
      <c r="D84" s="13" t="s">
        <v>315</v>
      </c>
      <c r="E84" s="13" t="s">
        <v>192</v>
      </c>
      <c r="F84" s="13" t="s">
        <v>351</v>
      </c>
      <c r="G84" s="13" t="s">
        <v>352</v>
      </c>
      <c r="H84" s="13" t="s">
        <v>45</v>
      </c>
      <c r="I84" s="13" t="s">
        <v>351</v>
      </c>
      <c r="J84" s="63">
        <v>46023</v>
      </c>
      <c r="K84" s="63">
        <v>46357</v>
      </c>
      <c r="L84" s="13" t="s">
        <v>195</v>
      </c>
      <c r="M84" s="13" t="s">
        <v>353</v>
      </c>
      <c r="N84" s="13">
        <v>10</v>
      </c>
      <c r="O84" s="13">
        <v>10</v>
      </c>
      <c r="P84" s="13"/>
      <c r="Q84" s="13"/>
      <c r="R84" s="13"/>
      <c r="S84" s="13">
        <v>1</v>
      </c>
      <c r="T84" s="13">
        <v>345</v>
      </c>
      <c r="U84" s="13">
        <v>1008</v>
      </c>
      <c r="V84" s="13">
        <v>1</v>
      </c>
      <c r="W84" s="13">
        <v>79</v>
      </c>
      <c r="X84" s="13">
        <v>252</v>
      </c>
      <c r="Y84" s="13" t="s">
        <v>354</v>
      </c>
      <c r="Z84" s="13" t="s">
        <v>354</v>
      </c>
      <c r="AA84" s="47"/>
    </row>
    <row r="85" ht="33.75" spans="1:27">
      <c r="A85" s="13">
        <v>58</v>
      </c>
      <c r="B85" s="11" t="s">
        <v>155</v>
      </c>
      <c r="C85" s="13" t="s">
        <v>156</v>
      </c>
      <c r="D85" s="13" t="s">
        <v>315</v>
      </c>
      <c r="E85" s="13" t="s">
        <v>192</v>
      </c>
      <c r="F85" s="13" t="s">
        <v>226</v>
      </c>
      <c r="G85" s="13" t="s">
        <v>355</v>
      </c>
      <c r="H85" s="13" t="s">
        <v>45</v>
      </c>
      <c r="I85" s="13" t="s">
        <v>226</v>
      </c>
      <c r="J85" s="63">
        <v>46023</v>
      </c>
      <c r="K85" s="63">
        <v>46357</v>
      </c>
      <c r="L85" s="13" t="s">
        <v>195</v>
      </c>
      <c r="M85" s="13" t="s">
        <v>356</v>
      </c>
      <c r="N85" s="13">
        <v>10</v>
      </c>
      <c r="O85" s="13">
        <v>10</v>
      </c>
      <c r="P85" s="13"/>
      <c r="Q85" s="13"/>
      <c r="R85" s="13"/>
      <c r="S85" s="13">
        <v>1</v>
      </c>
      <c r="T85" s="13">
        <v>419</v>
      </c>
      <c r="U85" s="13">
        <v>1186</v>
      </c>
      <c r="V85" s="13">
        <v>1</v>
      </c>
      <c r="W85" s="13">
        <v>122</v>
      </c>
      <c r="X85" s="13">
        <v>391</v>
      </c>
      <c r="Y85" s="13" t="s">
        <v>357</v>
      </c>
      <c r="Z85" s="13" t="s">
        <v>357</v>
      </c>
      <c r="AA85" s="47"/>
    </row>
    <row r="86" ht="56.25" spans="1:27">
      <c r="A86" s="13">
        <v>59</v>
      </c>
      <c r="B86" s="11" t="s">
        <v>155</v>
      </c>
      <c r="C86" s="13" t="s">
        <v>156</v>
      </c>
      <c r="D86" s="13" t="s">
        <v>315</v>
      </c>
      <c r="E86" s="13" t="s">
        <v>192</v>
      </c>
      <c r="F86" s="13" t="s">
        <v>226</v>
      </c>
      <c r="G86" s="13" t="s">
        <v>358</v>
      </c>
      <c r="H86" s="13" t="s">
        <v>45</v>
      </c>
      <c r="I86" s="13" t="s">
        <v>226</v>
      </c>
      <c r="J86" s="63">
        <v>46023</v>
      </c>
      <c r="K86" s="63">
        <v>46357</v>
      </c>
      <c r="L86" s="13" t="s">
        <v>195</v>
      </c>
      <c r="M86" s="13" t="s">
        <v>359</v>
      </c>
      <c r="N86" s="13">
        <v>20</v>
      </c>
      <c r="O86" s="13">
        <v>20</v>
      </c>
      <c r="P86" s="13"/>
      <c r="Q86" s="13"/>
      <c r="R86" s="13"/>
      <c r="S86" s="13">
        <v>1</v>
      </c>
      <c r="T86" s="13">
        <v>35</v>
      </c>
      <c r="U86" s="13">
        <v>119</v>
      </c>
      <c r="V86" s="13">
        <v>1</v>
      </c>
      <c r="W86" s="13">
        <v>10</v>
      </c>
      <c r="X86" s="13">
        <v>47</v>
      </c>
      <c r="Y86" s="13" t="s">
        <v>360</v>
      </c>
      <c r="Z86" s="13" t="s">
        <v>360</v>
      </c>
      <c r="AA86" s="47"/>
    </row>
    <row r="87" ht="79.5" spans="1:27">
      <c r="A87" s="13">
        <v>60</v>
      </c>
      <c r="B87" s="11" t="s">
        <v>155</v>
      </c>
      <c r="C87" s="13" t="s">
        <v>156</v>
      </c>
      <c r="D87" s="13" t="s">
        <v>315</v>
      </c>
      <c r="E87" s="13" t="s">
        <v>192</v>
      </c>
      <c r="F87" s="13" t="s">
        <v>226</v>
      </c>
      <c r="G87" s="13" t="s">
        <v>361</v>
      </c>
      <c r="H87" s="13" t="s">
        <v>45</v>
      </c>
      <c r="I87" s="13" t="s">
        <v>226</v>
      </c>
      <c r="J87" s="63">
        <v>46023</v>
      </c>
      <c r="K87" s="63">
        <v>46357</v>
      </c>
      <c r="L87" s="13" t="s">
        <v>195</v>
      </c>
      <c r="M87" s="13" t="s">
        <v>362</v>
      </c>
      <c r="N87" s="13">
        <v>4</v>
      </c>
      <c r="O87" s="13">
        <v>4</v>
      </c>
      <c r="P87" s="13"/>
      <c r="Q87" s="13"/>
      <c r="R87" s="13"/>
      <c r="S87" s="13">
        <v>1</v>
      </c>
      <c r="T87" s="13">
        <v>62</v>
      </c>
      <c r="U87" s="13">
        <v>158</v>
      </c>
      <c r="V87" s="13">
        <v>1</v>
      </c>
      <c r="W87" s="13">
        <v>28</v>
      </c>
      <c r="X87" s="13">
        <v>73</v>
      </c>
      <c r="Y87" s="13" t="s">
        <v>363</v>
      </c>
      <c r="Z87" s="13" t="s">
        <v>363</v>
      </c>
      <c r="AA87" s="47"/>
    </row>
    <row r="88" ht="33.75" spans="1:27">
      <c r="A88" s="13">
        <v>61</v>
      </c>
      <c r="B88" s="11" t="s">
        <v>155</v>
      </c>
      <c r="C88" s="13" t="s">
        <v>156</v>
      </c>
      <c r="D88" s="13" t="s">
        <v>315</v>
      </c>
      <c r="E88" s="13" t="s">
        <v>192</v>
      </c>
      <c r="F88" s="13" t="s">
        <v>193</v>
      </c>
      <c r="G88" s="53" t="s">
        <v>364</v>
      </c>
      <c r="H88" s="13" t="s">
        <v>45</v>
      </c>
      <c r="I88" s="78" t="s">
        <v>193</v>
      </c>
      <c r="J88" s="63">
        <v>46023</v>
      </c>
      <c r="K88" s="63">
        <v>46357</v>
      </c>
      <c r="L88" s="53" t="s">
        <v>195</v>
      </c>
      <c r="M88" s="78" t="s">
        <v>365</v>
      </c>
      <c r="N88" s="13">
        <v>5</v>
      </c>
      <c r="O88" s="13">
        <v>5</v>
      </c>
      <c r="P88" s="13"/>
      <c r="Q88" s="13"/>
      <c r="R88" s="13"/>
      <c r="S88" s="13">
        <v>1</v>
      </c>
      <c r="T88" s="13">
        <v>389</v>
      </c>
      <c r="U88" s="13">
        <v>1120</v>
      </c>
      <c r="V88" s="13">
        <v>1</v>
      </c>
      <c r="W88" s="13">
        <v>86</v>
      </c>
      <c r="X88" s="13">
        <v>297</v>
      </c>
      <c r="Y88" s="13" t="s">
        <v>197</v>
      </c>
      <c r="Z88" s="13" t="s">
        <v>197</v>
      </c>
      <c r="AA88" s="47"/>
    </row>
    <row r="89" ht="33.75" spans="1:27">
      <c r="A89" s="13">
        <v>62</v>
      </c>
      <c r="B89" s="11" t="s">
        <v>155</v>
      </c>
      <c r="C89" s="13" t="s">
        <v>156</v>
      </c>
      <c r="D89" s="13" t="s">
        <v>315</v>
      </c>
      <c r="E89" s="13" t="s">
        <v>192</v>
      </c>
      <c r="F89" s="13" t="s">
        <v>193</v>
      </c>
      <c r="G89" s="53" t="s">
        <v>366</v>
      </c>
      <c r="H89" s="13" t="s">
        <v>45</v>
      </c>
      <c r="I89" s="78" t="s">
        <v>193</v>
      </c>
      <c r="J89" s="63">
        <v>46023</v>
      </c>
      <c r="K89" s="63">
        <v>46357</v>
      </c>
      <c r="L89" s="53" t="s">
        <v>195</v>
      </c>
      <c r="M89" s="78" t="s">
        <v>367</v>
      </c>
      <c r="N89" s="13">
        <v>5</v>
      </c>
      <c r="O89" s="13">
        <v>5</v>
      </c>
      <c r="P89" s="13"/>
      <c r="Q89" s="13"/>
      <c r="R89" s="13"/>
      <c r="S89" s="13">
        <v>1</v>
      </c>
      <c r="T89" s="13">
        <v>389</v>
      </c>
      <c r="U89" s="13">
        <v>1120</v>
      </c>
      <c r="V89" s="13">
        <v>1</v>
      </c>
      <c r="W89" s="13">
        <v>86</v>
      </c>
      <c r="X89" s="13">
        <v>297</v>
      </c>
      <c r="Y89" s="13" t="s">
        <v>197</v>
      </c>
      <c r="Z89" s="13" t="s">
        <v>197</v>
      </c>
      <c r="AA89" s="47"/>
    </row>
    <row r="90" ht="67.5" spans="1:27">
      <c r="A90" s="13">
        <v>63</v>
      </c>
      <c r="B90" s="11" t="s">
        <v>155</v>
      </c>
      <c r="C90" s="13" t="s">
        <v>156</v>
      </c>
      <c r="D90" s="13" t="s">
        <v>315</v>
      </c>
      <c r="E90" s="13" t="s">
        <v>192</v>
      </c>
      <c r="F90" s="13" t="s">
        <v>368</v>
      </c>
      <c r="G90" s="53" t="s">
        <v>369</v>
      </c>
      <c r="H90" s="13" t="s">
        <v>45</v>
      </c>
      <c r="I90" s="78" t="s">
        <v>368</v>
      </c>
      <c r="J90" s="63">
        <v>46023</v>
      </c>
      <c r="K90" s="63">
        <v>46357</v>
      </c>
      <c r="L90" s="53" t="s">
        <v>195</v>
      </c>
      <c r="M90" s="13" t="s">
        <v>370</v>
      </c>
      <c r="N90" s="13">
        <v>6</v>
      </c>
      <c r="O90" s="13">
        <v>6</v>
      </c>
      <c r="P90" s="13"/>
      <c r="Q90" s="13"/>
      <c r="R90" s="13"/>
      <c r="S90" s="13">
        <v>1</v>
      </c>
      <c r="T90" s="13">
        <v>365</v>
      </c>
      <c r="U90" s="13">
        <v>1018</v>
      </c>
      <c r="V90" s="13">
        <v>1</v>
      </c>
      <c r="W90" s="13">
        <v>65</v>
      </c>
      <c r="X90" s="13">
        <v>82</v>
      </c>
      <c r="Y90" s="13" t="s">
        <v>371</v>
      </c>
      <c r="Z90" s="13" t="s">
        <v>371</v>
      </c>
      <c r="AA90" s="47"/>
    </row>
    <row r="91" ht="45" spans="1:27">
      <c r="A91" s="13">
        <v>64</v>
      </c>
      <c r="B91" s="11" t="s">
        <v>155</v>
      </c>
      <c r="C91" s="13" t="s">
        <v>156</v>
      </c>
      <c r="D91" s="13" t="s">
        <v>315</v>
      </c>
      <c r="E91" s="13" t="s">
        <v>67</v>
      </c>
      <c r="F91" s="13" t="s">
        <v>372</v>
      </c>
      <c r="G91" s="53" t="s">
        <v>373</v>
      </c>
      <c r="H91" s="13" t="s">
        <v>45</v>
      </c>
      <c r="I91" s="13" t="s">
        <v>374</v>
      </c>
      <c r="J91" s="63">
        <v>46023</v>
      </c>
      <c r="K91" s="63">
        <v>46357</v>
      </c>
      <c r="L91" s="53" t="s">
        <v>375</v>
      </c>
      <c r="M91" s="13" t="s">
        <v>376</v>
      </c>
      <c r="N91" s="13">
        <v>15</v>
      </c>
      <c r="O91" s="13">
        <v>15</v>
      </c>
      <c r="P91" s="13"/>
      <c r="Q91" s="13"/>
      <c r="R91" s="13"/>
      <c r="S91" s="13">
        <v>1</v>
      </c>
      <c r="T91" s="13">
        <v>34</v>
      </c>
      <c r="U91" s="13">
        <v>118</v>
      </c>
      <c r="V91" s="13">
        <v>1</v>
      </c>
      <c r="W91" s="13">
        <v>5</v>
      </c>
      <c r="X91" s="13">
        <v>23</v>
      </c>
      <c r="Y91" s="13" t="s">
        <v>377</v>
      </c>
      <c r="Z91" s="13" t="s">
        <v>378</v>
      </c>
      <c r="AA91" s="47"/>
    </row>
    <row r="92" ht="45" spans="1:27">
      <c r="A92" s="13">
        <v>65</v>
      </c>
      <c r="B92" s="11" t="s">
        <v>155</v>
      </c>
      <c r="C92" s="13" t="s">
        <v>156</v>
      </c>
      <c r="D92" s="13" t="s">
        <v>315</v>
      </c>
      <c r="E92" s="13" t="s">
        <v>67</v>
      </c>
      <c r="F92" s="13" t="s">
        <v>379</v>
      </c>
      <c r="G92" s="53" t="s">
        <v>380</v>
      </c>
      <c r="H92" s="13" t="s">
        <v>45</v>
      </c>
      <c r="I92" s="13" t="s">
        <v>381</v>
      </c>
      <c r="J92" s="63">
        <v>46023</v>
      </c>
      <c r="K92" s="63">
        <v>46357</v>
      </c>
      <c r="L92" s="53" t="s">
        <v>375</v>
      </c>
      <c r="M92" s="13" t="s">
        <v>382</v>
      </c>
      <c r="N92" s="13">
        <v>29</v>
      </c>
      <c r="O92" s="13">
        <v>29</v>
      </c>
      <c r="P92" s="13"/>
      <c r="Q92" s="13"/>
      <c r="R92" s="13"/>
      <c r="S92" s="13">
        <v>1</v>
      </c>
      <c r="T92" s="13">
        <v>63</v>
      </c>
      <c r="U92" s="13">
        <v>216</v>
      </c>
      <c r="V92" s="13">
        <v>1</v>
      </c>
      <c r="W92" s="13">
        <v>23</v>
      </c>
      <c r="X92" s="13">
        <v>103</v>
      </c>
      <c r="Y92" s="13" t="s">
        <v>383</v>
      </c>
      <c r="Z92" s="13" t="s">
        <v>378</v>
      </c>
      <c r="AA92" s="47"/>
    </row>
    <row r="93" ht="36" spans="1:27">
      <c r="A93" s="13">
        <v>66</v>
      </c>
      <c r="B93" s="11" t="s">
        <v>155</v>
      </c>
      <c r="C93" s="13" t="s">
        <v>156</v>
      </c>
      <c r="D93" s="13" t="s">
        <v>315</v>
      </c>
      <c r="E93" s="13" t="s">
        <v>50</v>
      </c>
      <c r="F93" s="13" t="s">
        <v>384</v>
      </c>
      <c r="G93" s="53" t="s">
        <v>385</v>
      </c>
      <c r="H93" s="13" t="s">
        <v>45</v>
      </c>
      <c r="I93" s="79" t="s">
        <v>386</v>
      </c>
      <c r="J93" s="63">
        <v>46023</v>
      </c>
      <c r="K93" s="63">
        <v>46357</v>
      </c>
      <c r="L93" s="53" t="s">
        <v>53</v>
      </c>
      <c r="M93" s="79" t="s">
        <v>387</v>
      </c>
      <c r="N93" s="80">
        <v>50</v>
      </c>
      <c r="O93" s="80">
        <v>50</v>
      </c>
      <c r="P93" s="79"/>
      <c r="Q93" s="79"/>
      <c r="R93" s="79"/>
      <c r="S93" s="80">
        <v>1</v>
      </c>
      <c r="T93" s="79">
        <v>284</v>
      </c>
      <c r="U93" s="79">
        <v>925</v>
      </c>
      <c r="V93" s="79">
        <v>1</v>
      </c>
      <c r="W93" s="79">
        <v>37</v>
      </c>
      <c r="X93" s="79">
        <v>131</v>
      </c>
      <c r="Y93" s="79" t="s">
        <v>388</v>
      </c>
      <c r="Z93" s="79" t="s">
        <v>389</v>
      </c>
      <c r="AA93" s="47"/>
    </row>
    <row r="94" ht="60" spans="1:27">
      <c r="A94" s="13">
        <v>67</v>
      </c>
      <c r="B94" s="11" t="s">
        <v>155</v>
      </c>
      <c r="C94" s="13" t="s">
        <v>156</v>
      </c>
      <c r="D94" s="13" t="s">
        <v>315</v>
      </c>
      <c r="E94" s="13" t="s">
        <v>50</v>
      </c>
      <c r="F94" s="13" t="s">
        <v>390</v>
      </c>
      <c r="G94" s="53" t="s">
        <v>391</v>
      </c>
      <c r="H94" s="13" t="s">
        <v>45</v>
      </c>
      <c r="I94" s="79" t="s">
        <v>390</v>
      </c>
      <c r="J94" s="63">
        <v>46023</v>
      </c>
      <c r="K94" s="63">
        <v>46357</v>
      </c>
      <c r="L94" s="53" t="s">
        <v>53</v>
      </c>
      <c r="M94" s="79" t="s">
        <v>392</v>
      </c>
      <c r="N94" s="79">
        <v>50</v>
      </c>
      <c r="O94" s="79">
        <v>50</v>
      </c>
      <c r="P94" s="79"/>
      <c r="Q94" s="79"/>
      <c r="R94" s="79"/>
      <c r="S94" s="79">
        <v>1</v>
      </c>
      <c r="T94" s="79">
        <v>67</v>
      </c>
      <c r="U94" s="79">
        <v>325</v>
      </c>
      <c r="V94" s="79">
        <v>1</v>
      </c>
      <c r="W94" s="79">
        <v>12</v>
      </c>
      <c r="X94" s="79">
        <v>32</v>
      </c>
      <c r="Y94" s="79" t="s">
        <v>393</v>
      </c>
      <c r="Z94" s="79" t="s">
        <v>394</v>
      </c>
      <c r="AA94" s="47"/>
    </row>
    <row r="95" ht="60" spans="1:27">
      <c r="A95" s="13">
        <v>68</v>
      </c>
      <c r="B95" s="11" t="s">
        <v>155</v>
      </c>
      <c r="C95" s="13" t="s">
        <v>156</v>
      </c>
      <c r="D95" s="13" t="s">
        <v>315</v>
      </c>
      <c r="E95" s="13" t="s">
        <v>50</v>
      </c>
      <c r="F95" s="13" t="s">
        <v>395</v>
      </c>
      <c r="G95" s="53" t="s">
        <v>396</v>
      </c>
      <c r="H95" s="13" t="s">
        <v>45</v>
      </c>
      <c r="I95" s="79" t="s">
        <v>397</v>
      </c>
      <c r="J95" s="63">
        <v>46023</v>
      </c>
      <c r="K95" s="63">
        <v>46357</v>
      </c>
      <c r="L95" s="53" t="s">
        <v>53</v>
      </c>
      <c r="M95" s="79" t="s">
        <v>398</v>
      </c>
      <c r="N95" s="79">
        <v>30</v>
      </c>
      <c r="O95" s="79">
        <v>30</v>
      </c>
      <c r="P95" s="79"/>
      <c r="Q95" s="79"/>
      <c r="R95" s="79"/>
      <c r="S95" s="81">
        <v>1</v>
      </c>
      <c r="T95" s="81">
        <v>25</v>
      </c>
      <c r="U95" s="81">
        <v>336</v>
      </c>
      <c r="V95" s="81">
        <v>1</v>
      </c>
      <c r="W95" s="81">
        <v>11</v>
      </c>
      <c r="X95" s="81">
        <v>41</v>
      </c>
      <c r="Y95" s="79" t="s">
        <v>399</v>
      </c>
      <c r="Z95" s="82" t="s">
        <v>400</v>
      </c>
      <c r="AA95" s="47"/>
    </row>
    <row r="96" ht="60" spans="1:27">
      <c r="A96" s="13">
        <v>69</v>
      </c>
      <c r="B96" s="11" t="s">
        <v>155</v>
      </c>
      <c r="C96" s="13" t="s">
        <v>156</v>
      </c>
      <c r="D96" s="13" t="s">
        <v>315</v>
      </c>
      <c r="E96" s="13" t="s">
        <v>50</v>
      </c>
      <c r="F96" s="13" t="s">
        <v>401</v>
      </c>
      <c r="G96" s="53" t="s">
        <v>402</v>
      </c>
      <c r="H96" s="13" t="s">
        <v>45</v>
      </c>
      <c r="I96" s="79" t="s">
        <v>401</v>
      </c>
      <c r="J96" s="63">
        <v>46023</v>
      </c>
      <c r="K96" s="63">
        <v>46357</v>
      </c>
      <c r="L96" s="53" t="s">
        <v>53</v>
      </c>
      <c r="M96" s="79" t="s">
        <v>403</v>
      </c>
      <c r="N96" s="79">
        <v>14</v>
      </c>
      <c r="O96" s="79">
        <v>14</v>
      </c>
      <c r="P96" s="79"/>
      <c r="Q96" s="79"/>
      <c r="R96" s="79"/>
      <c r="S96" s="81">
        <v>1</v>
      </c>
      <c r="T96" s="81">
        <v>100</v>
      </c>
      <c r="U96" s="81">
        <v>320</v>
      </c>
      <c r="V96" s="81">
        <v>1</v>
      </c>
      <c r="W96" s="81">
        <v>7</v>
      </c>
      <c r="X96" s="81">
        <v>32</v>
      </c>
      <c r="Y96" s="79" t="s">
        <v>404</v>
      </c>
      <c r="Z96" s="82" t="s">
        <v>405</v>
      </c>
      <c r="AA96" s="47"/>
    </row>
    <row r="97" ht="84" spans="1:27">
      <c r="A97" s="13">
        <v>70</v>
      </c>
      <c r="B97" s="11" t="s">
        <v>155</v>
      </c>
      <c r="C97" s="13" t="s">
        <v>156</v>
      </c>
      <c r="D97" s="13" t="s">
        <v>315</v>
      </c>
      <c r="E97" s="13" t="s">
        <v>50</v>
      </c>
      <c r="F97" s="13" t="s">
        <v>406</v>
      </c>
      <c r="G97" s="53" t="s">
        <v>407</v>
      </c>
      <c r="H97" s="13" t="s">
        <v>45</v>
      </c>
      <c r="I97" s="79" t="s">
        <v>408</v>
      </c>
      <c r="J97" s="63">
        <v>46023</v>
      </c>
      <c r="K97" s="63">
        <v>46357</v>
      </c>
      <c r="L97" s="53" t="s">
        <v>53</v>
      </c>
      <c r="M97" s="79" t="s">
        <v>409</v>
      </c>
      <c r="N97" s="80">
        <v>100</v>
      </c>
      <c r="O97" s="80">
        <v>100</v>
      </c>
      <c r="P97" s="79"/>
      <c r="Q97" s="79"/>
      <c r="R97" s="79"/>
      <c r="S97" s="79">
        <v>1</v>
      </c>
      <c r="T97" s="79">
        <v>74</v>
      </c>
      <c r="U97" s="79">
        <v>221</v>
      </c>
      <c r="V97" s="79">
        <v>1</v>
      </c>
      <c r="W97" s="79">
        <v>21</v>
      </c>
      <c r="X97" s="79">
        <v>73</v>
      </c>
      <c r="Y97" s="79" t="s">
        <v>410</v>
      </c>
      <c r="Z97" s="79" t="s">
        <v>411</v>
      </c>
      <c r="AA97" s="47"/>
    </row>
    <row r="98" ht="33.75" spans="1:27">
      <c r="A98" s="13">
        <v>71</v>
      </c>
      <c r="B98" s="11" t="s">
        <v>155</v>
      </c>
      <c r="C98" s="13" t="s">
        <v>156</v>
      </c>
      <c r="D98" s="13" t="s">
        <v>315</v>
      </c>
      <c r="E98" s="53" t="s">
        <v>98</v>
      </c>
      <c r="F98" s="53" t="s">
        <v>351</v>
      </c>
      <c r="G98" s="53" t="s">
        <v>412</v>
      </c>
      <c r="H98" s="13" t="s">
        <v>45</v>
      </c>
      <c r="I98" s="53" t="s">
        <v>413</v>
      </c>
      <c r="J98" s="63">
        <v>46023</v>
      </c>
      <c r="K98" s="63">
        <v>46357</v>
      </c>
      <c r="L98" s="53" t="s">
        <v>101</v>
      </c>
      <c r="M98" s="53" t="s">
        <v>414</v>
      </c>
      <c r="N98" s="53">
        <v>50</v>
      </c>
      <c r="O98" s="83">
        <v>50</v>
      </c>
      <c r="P98" s="15"/>
      <c r="Q98" s="15"/>
      <c r="R98" s="15"/>
      <c r="S98" s="53">
        <v>1</v>
      </c>
      <c r="T98" s="53">
        <v>320</v>
      </c>
      <c r="U98" s="53">
        <v>1420</v>
      </c>
      <c r="V98" s="53">
        <v>1</v>
      </c>
      <c r="W98" s="53">
        <v>88</v>
      </c>
      <c r="X98" s="53">
        <v>302</v>
      </c>
      <c r="Y98" s="53" t="s">
        <v>415</v>
      </c>
      <c r="Z98" s="13" t="s">
        <v>416</v>
      </c>
      <c r="AA98" s="47"/>
    </row>
    <row r="99" ht="67.5" spans="1:27">
      <c r="A99" s="13">
        <v>72</v>
      </c>
      <c r="B99" s="11" t="s">
        <v>155</v>
      </c>
      <c r="C99" s="13" t="s">
        <v>156</v>
      </c>
      <c r="D99" s="13" t="s">
        <v>315</v>
      </c>
      <c r="E99" s="13" t="s">
        <v>162</v>
      </c>
      <c r="F99" s="13" t="s">
        <v>417</v>
      </c>
      <c r="G99" s="13" t="s">
        <v>418</v>
      </c>
      <c r="H99" s="13" t="s">
        <v>45</v>
      </c>
      <c r="I99" s="13" t="s">
        <v>419</v>
      </c>
      <c r="J99" s="63">
        <v>46023</v>
      </c>
      <c r="K99" s="63">
        <v>46357</v>
      </c>
      <c r="L99" s="13" t="s">
        <v>151</v>
      </c>
      <c r="M99" s="13" t="s">
        <v>420</v>
      </c>
      <c r="N99" s="13">
        <v>60</v>
      </c>
      <c r="O99" s="13">
        <v>60</v>
      </c>
      <c r="P99" s="15"/>
      <c r="Q99" s="15"/>
      <c r="R99" s="15"/>
      <c r="S99" s="13">
        <v>1</v>
      </c>
      <c r="T99" s="13">
        <v>399</v>
      </c>
      <c r="U99" s="13">
        <v>1323</v>
      </c>
      <c r="V99" s="13">
        <v>1</v>
      </c>
      <c r="W99" s="13">
        <v>83</v>
      </c>
      <c r="X99" s="13">
        <v>291</v>
      </c>
      <c r="Y99" s="13" t="s">
        <v>421</v>
      </c>
      <c r="Z99" s="13" t="s">
        <v>167</v>
      </c>
      <c r="AA99" s="47"/>
    </row>
    <row r="100" ht="67.5" spans="1:27">
      <c r="A100" s="13">
        <v>73</v>
      </c>
      <c r="B100" s="11" t="s">
        <v>155</v>
      </c>
      <c r="C100" s="13" t="s">
        <v>156</v>
      </c>
      <c r="D100" s="13" t="s">
        <v>315</v>
      </c>
      <c r="E100" s="13" t="s">
        <v>162</v>
      </c>
      <c r="F100" s="13" t="s">
        <v>163</v>
      </c>
      <c r="G100" s="13" t="s">
        <v>422</v>
      </c>
      <c r="H100" s="13" t="s">
        <v>45</v>
      </c>
      <c r="I100" s="13" t="s">
        <v>423</v>
      </c>
      <c r="J100" s="63">
        <v>46023</v>
      </c>
      <c r="K100" s="63">
        <v>46357</v>
      </c>
      <c r="L100" s="13" t="s">
        <v>151</v>
      </c>
      <c r="M100" s="13" t="s">
        <v>424</v>
      </c>
      <c r="N100" s="13">
        <v>75</v>
      </c>
      <c r="O100" s="13">
        <v>75</v>
      </c>
      <c r="P100" s="15"/>
      <c r="Q100" s="15"/>
      <c r="R100" s="15"/>
      <c r="S100" s="13">
        <v>1</v>
      </c>
      <c r="T100" s="13">
        <v>581</v>
      </c>
      <c r="U100" s="13">
        <v>2050</v>
      </c>
      <c r="V100" s="13">
        <v>1</v>
      </c>
      <c r="W100" s="13">
        <v>141</v>
      </c>
      <c r="X100" s="13">
        <v>511</v>
      </c>
      <c r="Y100" s="13" t="s">
        <v>425</v>
      </c>
      <c r="Z100" s="13" t="s">
        <v>167</v>
      </c>
      <c r="AA100" s="47"/>
    </row>
    <row r="101" ht="33.75" spans="1:27">
      <c r="A101" s="13">
        <v>74</v>
      </c>
      <c r="B101" s="11" t="s">
        <v>155</v>
      </c>
      <c r="C101" s="13" t="s">
        <v>156</v>
      </c>
      <c r="D101" s="13" t="s">
        <v>315</v>
      </c>
      <c r="E101" s="13" t="s">
        <v>42</v>
      </c>
      <c r="F101" s="13" t="s">
        <v>169</v>
      </c>
      <c r="G101" s="13" t="s">
        <v>426</v>
      </c>
      <c r="H101" s="13" t="s">
        <v>45</v>
      </c>
      <c r="I101" s="13" t="s">
        <v>427</v>
      </c>
      <c r="J101" s="63">
        <v>46023</v>
      </c>
      <c r="K101" s="63">
        <v>46357</v>
      </c>
      <c r="L101" s="13" t="s">
        <v>46</v>
      </c>
      <c r="M101" s="13" t="s">
        <v>428</v>
      </c>
      <c r="N101" s="13">
        <v>4000</v>
      </c>
      <c r="O101" s="13">
        <v>4000</v>
      </c>
      <c r="P101" s="13"/>
      <c r="Q101" s="13"/>
      <c r="R101" s="13"/>
      <c r="S101" s="13">
        <v>7</v>
      </c>
      <c r="T101" s="13">
        <v>1350</v>
      </c>
      <c r="U101" s="13">
        <v>5000</v>
      </c>
      <c r="V101" s="13">
        <v>3</v>
      </c>
      <c r="W101" s="13">
        <v>385</v>
      </c>
      <c r="X101" s="13">
        <v>1460</v>
      </c>
      <c r="Y101" s="13" t="s">
        <v>429</v>
      </c>
      <c r="Z101" s="13" t="s">
        <v>430</v>
      </c>
      <c r="AA101" s="47"/>
    </row>
    <row r="102" ht="45" spans="1:27">
      <c r="A102" s="13">
        <v>75</v>
      </c>
      <c r="B102" s="11" t="s">
        <v>155</v>
      </c>
      <c r="C102" s="13" t="s">
        <v>156</v>
      </c>
      <c r="D102" s="13" t="s">
        <v>315</v>
      </c>
      <c r="E102" s="13" t="s">
        <v>42</v>
      </c>
      <c r="F102" s="13" t="s">
        <v>105</v>
      </c>
      <c r="G102" s="13" t="s">
        <v>431</v>
      </c>
      <c r="H102" s="13" t="s">
        <v>45</v>
      </c>
      <c r="I102" s="13" t="s">
        <v>432</v>
      </c>
      <c r="J102" s="63">
        <v>46023</v>
      </c>
      <c r="K102" s="63">
        <v>46357</v>
      </c>
      <c r="L102" s="13" t="s">
        <v>46</v>
      </c>
      <c r="M102" s="13" t="s">
        <v>433</v>
      </c>
      <c r="N102" s="13">
        <v>12</v>
      </c>
      <c r="O102" s="13">
        <v>12</v>
      </c>
      <c r="P102" s="13"/>
      <c r="Q102" s="13"/>
      <c r="R102" s="13"/>
      <c r="S102" s="13">
        <v>1</v>
      </c>
      <c r="T102" s="13">
        <v>135</v>
      </c>
      <c r="U102" s="13">
        <v>462</v>
      </c>
      <c r="V102" s="13">
        <v>1</v>
      </c>
      <c r="W102" s="13">
        <v>34</v>
      </c>
      <c r="X102" s="13">
        <v>111</v>
      </c>
      <c r="Y102" s="13" t="s">
        <v>434</v>
      </c>
      <c r="Z102" s="13" t="s">
        <v>435</v>
      </c>
      <c r="AA102" s="47"/>
    </row>
    <row r="103" ht="78.75" spans="1:27">
      <c r="A103" s="13">
        <v>76</v>
      </c>
      <c r="B103" s="84" t="s">
        <v>155</v>
      </c>
      <c r="C103" s="85" t="s">
        <v>156</v>
      </c>
      <c r="D103" s="85" t="s">
        <v>315</v>
      </c>
      <c r="E103" s="13" t="s">
        <v>184</v>
      </c>
      <c r="F103" s="13" t="s">
        <v>436</v>
      </c>
      <c r="G103" s="13" t="s">
        <v>437</v>
      </c>
      <c r="H103" s="13" t="s">
        <v>45</v>
      </c>
      <c r="I103" s="13" t="s">
        <v>438</v>
      </c>
      <c r="J103" s="63">
        <v>46023</v>
      </c>
      <c r="K103" s="63">
        <v>46357</v>
      </c>
      <c r="L103" s="13" t="s">
        <v>187</v>
      </c>
      <c r="M103" s="13" t="s">
        <v>439</v>
      </c>
      <c r="N103" s="13">
        <v>7</v>
      </c>
      <c r="O103" s="13">
        <v>7</v>
      </c>
      <c r="P103" s="13"/>
      <c r="Q103" s="13"/>
      <c r="R103" s="13"/>
      <c r="S103" s="13">
        <v>1</v>
      </c>
      <c r="T103" s="13">
        <v>70</v>
      </c>
      <c r="U103" s="13">
        <v>280</v>
      </c>
      <c r="V103" s="13">
        <v>1</v>
      </c>
      <c r="W103" s="13">
        <v>48</v>
      </c>
      <c r="X103" s="13">
        <v>145</v>
      </c>
      <c r="Y103" s="13" t="s">
        <v>440</v>
      </c>
      <c r="Z103" s="13" t="s">
        <v>441</v>
      </c>
      <c r="AA103" s="11"/>
    </row>
    <row r="104" ht="45" spans="1:27">
      <c r="A104" s="13">
        <v>77</v>
      </c>
      <c r="B104" s="84" t="s">
        <v>155</v>
      </c>
      <c r="C104" s="85" t="s">
        <v>156</v>
      </c>
      <c r="D104" s="85" t="s">
        <v>315</v>
      </c>
      <c r="E104" s="85" t="s">
        <v>184</v>
      </c>
      <c r="F104" s="85" t="s">
        <v>442</v>
      </c>
      <c r="G104" s="85" t="s">
        <v>443</v>
      </c>
      <c r="H104" s="13" t="s">
        <v>45</v>
      </c>
      <c r="I104" s="85" t="s">
        <v>444</v>
      </c>
      <c r="J104" s="63">
        <v>46023</v>
      </c>
      <c r="K104" s="63">
        <v>46357</v>
      </c>
      <c r="L104" s="13" t="s">
        <v>187</v>
      </c>
      <c r="M104" s="85" t="s">
        <v>445</v>
      </c>
      <c r="N104" s="13">
        <v>3</v>
      </c>
      <c r="O104" s="86">
        <v>3</v>
      </c>
      <c r="P104" s="86"/>
      <c r="Q104" s="86"/>
      <c r="R104" s="86"/>
      <c r="S104" s="13">
        <v>1</v>
      </c>
      <c r="T104" s="13">
        <v>41</v>
      </c>
      <c r="U104" s="13">
        <v>200</v>
      </c>
      <c r="V104" s="13">
        <v>1</v>
      </c>
      <c r="W104" s="13">
        <v>19</v>
      </c>
      <c r="X104" s="13">
        <v>78</v>
      </c>
      <c r="Y104" s="65" t="s">
        <v>446</v>
      </c>
      <c r="Z104" s="65" t="s">
        <v>447</v>
      </c>
      <c r="AA104" s="11"/>
    </row>
    <row r="105" ht="56.25" spans="1:27">
      <c r="A105" s="13">
        <v>78</v>
      </c>
      <c r="B105" s="11" t="s">
        <v>155</v>
      </c>
      <c r="C105" s="13" t="s">
        <v>156</v>
      </c>
      <c r="D105" s="13" t="s">
        <v>315</v>
      </c>
      <c r="E105" s="85" t="s">
        <v>184</v>
      </c>
      <c r="F105" s="85" t="s">
        <v>448</v>
      </c>
      <c r="G105" s="85" t="s">
        <v>449</v>
      </c>
      <c r="H105" s="13" t="s">
        <v>45</v>
      </c>
      <c r="I105" s="85" t="s">
        <v>450</v>
      </c>
      <c r="J105" s="63">
        <v>46023</v>
      </c>
      <c r="K105" s="63">
        <v>46357</v>
      </c>
      <c r="L105" s="13" t="s">
        <v>187</v>
      </c>
      <c r="M105" s="85" t="s">
        <v>451</v>
      </c>
      <c r="N105" s="65">
        <v>13</v>
      </c>
      <c r="O105" s="65">
        <v>13</v>
      </c>
      <c r="P105" s="86"/>
      <c r="Q105" s="86"/>
      <c r="R105" s="86"/>
      <c r="S105" s="13">
        <v>1</v>
      </c>
      <c r="T105" s="13">
        <v>80</v>
      </c>
      <c r="U105" s="13">
        <v>500</v>
      </c>
      <c r="V105" s="13">
        <v>1</v>
      </c>
      <c r="W105" s="13">
        <v>38</v>
      </c>
      <c r="X105" s="13">
        <v>192</v>
      </c>
      <c r="Y105" s="65" t="s">
        <v>452</v>
      </c>
      <c r="Z105" s="65" t="s">
        <v>453</v>
      </c>
      <c r="AA105" s="47"/>
    </row>
    <row r="106" ht="67.5" spans="1:27">
      <c r="A106" s="13">
        <v>79</v>
      </c>
      <c r="B106" s="11" t="s">
        <v>155</v>
      </c>
      <c r="C106" s="13" t="s">
        <v>156</v>
      </c>
      <c r="D106" s="13" t="s">
        <v>315</v>
      </c>
      <c r="E106" s="13" t="s">
        <v>198</v>
      </c>
      <c r="F106" s="13" t="s">
        <v>199</v>
      </c>
      <c r="G106" s="13" t="s">
        <v>454</v>
      </c>
      <c r="H106" s="13" t="s">
        <v>45</v>
      </c>
      <c r="I106" s="13" t="s">
        <v>199</v>
      </c>
      <c r="J106" s="63">
        <v>46023</v>
      </c>
      <c r="K106" s="63">
        <v>46357</v>
      </c>
      <c r="L106" s="13" t="s">
        <v>201</v>
      </c>
      <c r="M106" s="13" t="s">
        <v>455</v>
      </c>
      <c r="N106" s="65">
        <v>50</v>
      </c>
      <c r="O106" s="65">
        <v>50</v>
      </c>
      <c r="P106" s="87"/>
      <c r="Q106" s="87"/>
      <c r="R106" s="87"/>
      <c r="S106" s="13">
        <v>1</v>
      </c>
      <c r="T106" s="13">
        <v>123</v>
      </c>
      <c r="U106" s="13">
        <v>419</v>
      </c>
      <c r="V106" s="13">
        <v>1</v>
      </c>
      <c r="W106" s="13">
        <v>11</v>
      </c>
      <c r="X106" s="13">
        <v>29</v>
      </c>
      <c r="Y106" s="65" t="s">
        <v>456</v>
      </c>
      <c r="Z106" s="65" t="s">
        <v>114</v>
      </c>
      <c r="AA106" s="47"/>
    </row>
    <row r="107" ht="56.25" spans="1:27">
      <c r="A107" s="13">
        <v>80</v>
      </c>
      <c r="B107" s="11" t="s">
        <v>155</v>
      </c>
      <c r="C107" s="13" t="s">
        <v>156</v>
      </c>
      <c r="D107" s="13" t="s">
        <v>315</v>
      </c>
      <c r="E107" s="13" t="s">
        <v>198</v>
      </c>
      <c r="F107" s="13" t="s">
        <v>199</v>
      </c>
      <c r="G107" s="13" t="s">
        <v>457</v>
      </c>
      <c r="H107" s="45" t="s">
        <v>45</v>
      </c>
      <c r="I107" s="13" t="s">
        <v>199</v>
      </c>
      <c r="J107" s="63">
        <v>46023</v>
      </c>
      <c r="K107" s="63">
        <v>46357</v>
      </c>
      <c r="L107" s="13" t="s">
        <v>201</v>
      </c>
      <c r="M107" s="13" t="s">
        <v>458</v>
      </c>
      <c r="N107" s="65">
        <v>18</v>
      </c>
      <c r="O107" s="65">
        <v>18</v>
      </c>
      <c r="P107" s="88"/>
      <c r="Q107" s="87"/>
      <c r="R107" s="88"/>
      <c r="S107" s="13">
        <v>1</v>
      </c>
      <c r="T107" s="13">
        <v>298</v>
      </c>
      <c r="U107" s="13">
        <v>944</v>
      </c>
      <c r="V107" s="13">
        <v>1</v>
      </c>
      <c r="W107" s="13">
        <v>15</v>
      </c>
      <c r="X107" s="13">
        <v>49</v>
      </c>
      <c r="Y107" s="65" t="s">
        <v>459</v>
      </c>
      <c r="Z107" s="65" t="s">
        <v>114</v>
      </c>
      <c r="AA107" s="47"/>
    </row>
    <row r="108" ht="45" spans="1:27">
      <c r="A108" s="13">
        <v>81</v>
      </c>
      <c r="B108" s="11" t="s">
        <v>155</v>
      </c>
      <c r="C108" s="13" t="s">
        <v>156</v>
      </c>
      <c r="D108" s="13" t="s">
        <v>315</v>
      </c>
      <c r="E108" s="13" t="s">
        <v>198</v>
      </c>
      <c r="F108" s="13" t="s">
        <v>205</v>
      </c>
      <c r="G108" s="13" t="s">
        <v>460</v>
      </c>
      <c r="H108" s="13" t="s">
        <v>45</v>
      </c>
      <c r="I108" s="13" t="s">
        <v>205</v>
      </c>
      <c r="J108" s="63">
        <v>46023</v>
      </c>
      <c r="K108" s="63">
        <v>46357</v>
      </c>
      <c r="L108" s="13" t="s">
        <v>201</v>
      </c>
      <c r="M108" s="13" t="s">
        <v>461</v>
      </c>
      <c r="N108" s="65">
        <v>90</v>
      </c>
      <c r="O108" s="65">
        <v>90</v>
      </c>
      <c r="P108" s="87"/>
      <c r="Q108" s="87"/>
      <c r="R108" s="87"/>
      <c r="S108" s="13">
        <v>2</v>
      </c>
      <c r="T108" s="13">
        <v>403</v>
      </c>
      <c r="U108" s="13">
        <v>1434</v>
      </c>
      <c r="V108" s="13">
        <v>1</v>
      </c>
      <c r="W108" s="13">
        <v>9</v>
      </c>
      <c r="X108" s="13">
        <v>24</v>
      </c>
      <c r="Y108" s="65" t="s">
        <v>462</v>
      </c>
      <c r="Z108" s="65" t="s">
        <v>114</v>
      </c>
      <c r="AA108" s="47"/>
    </row>
    <row r="109" ht="45" spans="1:27">
      <c r="A109" s="13">
        <v>82</v>
      </c>
      <c r="B109" s="11" t="s">
        <v>155</v>
      </c>
      <c r="C109" s="13" t="s">
        <v>156</v>
      </c>
      <c r="D109" s="13" t="s">
        <v>315</v>
      </c>
      <c r="E109" s="65" t="s">
        <v>198</v>
      </c>
      <c r="F109" s="65" t="s">
        <v>205</v>
      </c>
      <c r="G109" s="65" t="s">
        <v>463</v>
      </c>
      <c r="H109" s="89" t="s">
        <v>45</v>
      </c>
      <c r="I109" s="65" t="s">
        <v>205</v>
      </c>
      <c r="J109" s="63">
        <v>46023</v>
      </c>
      <c r="K109" s="63">
        <v>46357</v>
      </c>
      <c r="L109" s="65" t="s">
        <v>201</v>
      </c>
      <c r="M109" s="65" t="s">
        <v>464</v>
      </c>
      <c r="N109" s="65">
        <v>10</v>
      </c>
      <c r="O109" s="65">
        <v>10</v>
      </c>
      <c r="P109" s="90"/>
      <c r="Q109" s="91"/>
      <c r="R109" s="90"/>
      <c r="S109" s="13">
        <v>1</v>
      </c>
      <c r="T109" s="13">
        <v>180</v>
      </c>
      <c r="U109" s="13">
        <v>744</v>
      </c>
      <c r="V109" s="13">
        <v>1</v>
      </c>
      <c r="W109" s="13">
        <v>9</v>
      </c>
      <c r="X109" s="13">
        <v>24</v>
      </c>
      <c r="Y109" s="65" t="s">
        <v>465</v>
      </c>
      <c r="Z109" s="65" t="s">
        <v>114</v>
      </c>
      <c r="AA109" s="47"/>
    </row>
    <row r="110" ht="45" spans="1:27">
      <c r="A110" s="13">
        <v>83</v>
      </c>
      <c r="B110" s="11" t="s">
        <v>155</v>
      </c>
      <c r="C110" s="13" t="s">
        <v>156</v>
      </c>
      <c r="D110" s="13" t="s">
        <v>315</v>
      </c>
      <c r="E110" s="13" t="s">
        <v>198</v>
      </c>
      <c r="F110" s="13" t="s">
        <v>205</v>
      </c>
      <c r="G110" s="13" t="s">
        <v>466</v>
      </c>
      <c r="H110" s="13" t="s">
        <v>45</v>
      </c>
      <c r="I110" s="13" t="s">
        <v>205</v>
      </c>
      <c r="J110" s="63">
        <v>46023</v>
      </c>
      <c r="K110" s="63">
        <v>46357</v>
      </c>
      <c r="L110" s="65" t="s">
        <v>201</v>
      </c>
      <c r="M110" s="13" t="s">
        <v>467</v>
      </c>
      <c r="N110" s="65">
        <v>20</v>
      </c>
      <c r="O110" s="65">
        <v>20</v>
      </c>
      <c r="P110" s="88"/>
      <c r="Q110" s="88"/>
      <c r="R110" s="88"/>
      <c r="S110" s="13">
        <v>1</v>
      </c>
      <c r="T110" s="13">
        <v>50</v>
      </c>
      <c r="U110" s="13">
        <v>193</v>
      </c>
      <c r="V110" s="13">
        <v>1</v>
      </c>
      <c r="W110" s="13">
        <v>9</v>
      </c>
      <c r="X110" s="13">
        <v>24</v>
      </c>
      <c r="Y110" s="65" t="s">
        <v>468</v>
      </c>
      <c r="Z110" s="65" t="s">
        <v>114</v>
      </c>
      <c r="AA110" s="47"/>
    </row>
    <row r="111" ht="90" spans="1:27">
      <c r="A111" s="13">
        <v>84</v>
      </c>
      <c r="B111" s="11" t="s">
        <v>155</v>
      </c>
      <c r="C111" s="13" t="s">
        <v>156</v>
      </c>
      <c r="D111" s="13" t="s">
        <v>315</v>
      </c>
      <c r="E111" s="65" t="s">
        <v>198</v>
      </c>
      <c r="F111" s="65" t="s">
        <v>469</v>
      </c>
      <c r="G111" s="65" t="s">
        <v>470</v>
      </c>
      <c r="H111" s="65" t="s">
        <v>45</v>
      </c>
      <c r="I111" s="65" t="s">
        <v>469</v>
      </c>
      <c r="J111" s="63">
        <v>46023</v>
      </c>
      <c r="K111" s="63">
        <v>46357</v>
      </c>
      <c r="L111" s="65" t="s">
        <v>201</v>
      </c>
      <c r="M111" s="65" t="s">
        <v>471</v>
      </c>
      <c r="N111" s="65">
        <v>10</v>
      </c>
      <c r="O111" s="65">
        <v>10</v>
      </c>
      <c r="P111" s="91"/>
      <c r="Q111" s="91"/>
      <c r="R111" s="91"/>
      <c r="S111" s="13">
        <v>1</v>
      </c>
      <c r="T111" s="13">
        <v>390</v>
      </c>
      <c r="U111" s="13">
        <v>1400</v>
      </c>
      <c r="V111" s="13">
        <v>1</v>
      </c>
      <c r="W111" s="13">
        <v>3</v>
      </c>
      <c r="X111" s="13">
        <v>8</v>
      </c>
      <c r="Y111" s="65" t="s">
        <v>472</v>
      </c>
      <c r="Z111" s="13" t="s">
        <v>114</v>
      </c>
      <c r="AA111" s="47"/>
    </row>
    <row r="112" ht="45" spans="1:27">
      <c r="A112" s="13">
        <v>85</v>
      </c>
      <c r="B112" s="11" t="s">
        <v>155</v>
      </c>
      <c r="C112" s="13" t="s">
        <v>156</v>
      </c>
      <c r="D112" s="13" t="s">
        <v>315</v>
      </c>
      <c r="E112" s="13" t="s">
        <v>198</v>
      </c>
      <c r="F112" s="13" t="s">
        <v>473</v>
      </c>
      <c r="G112" s="13" t="s">
        <v>474</v>
      </c>
      <c r="H112" s="89" t="s">
        <v>45</v>
      </c>
      <c r="I112" s="13" t="s">
        <v>473</v>
      </c>
      <c r="J112" s="63">
        <v>46023</v>
      </c>
      <c r="K112" s="63">
        <v>46357</v>
      </c>
      <c r="L112" s="13" t="s">
        <v>201</v>
      </c>
      <c r="M112" s="13" t="s">
        <v>475</v>
      </c>
      <c r="N112" s="65">
        <v>18</v>
      </c>
      <c r="O112" s="65">
        <v>18</v>
      </c>
      <c r="P112" s="86"/>
      <c r="Q112" s="86"/>
      <c r="R112" s="86"/>
      <c r="S112" s="13">
        <v>1</v>
      </c>
      <c r="T112" s="13">
        <v>156</v>
      </c>
      <c r="U112" s="13">
        <v>623</v>
      </c>
      <c r="V112" s="13">
        <v>1</v>
      </c>
      <c r="W112" s="13">
        <v>2</v>
      </c>
      <c r="X112" s="13">
        <v>4</v>
      </c>
      <c r="Y112" s="65" t="s">
        <v>476</v>
      </c>
      <c r="Z112" s="65" t="s">
        <v>114</v>
      </c>
      <c r="AA112" s="47"/>
    </row>
    <row r="113" ht="34.5" spans="1:27">
      <c r="A113" s="13">
        <v>86</v>
      </c>
      <c r="B113" s="11" t="s">
        <v>155</v>
      </c>
      <c r="C113" s="13" t="s">
        <v>156</v>
      </c>
      <c r="D113" s="13" t="s">
        <v>315</v>
      </c>
      <c r="E113" s="13" t="s">
        <v>198</v>
      </c>
      <c r="F113" s="13" t="s">
        <v>473</v>
      </c>
      <c r="G113" s="13" t="s">
        <v>477</v>
      </c>
      <c r="H113" s="13" t="s">
        <v>45</v>
      </c>
      <c r="I113" s="13" t="s">
        <v>473</v>
      </c>
      <c r="J113" s="13">
        <v>46023</v>
      </c>
      <c r="K113" s="13">
        <v>46357</v>
      </c>
      <c r="L113" s="13" t="s">
        <v>201</v>
      </c>
      <c r="M113" s="13" t="s">
        <v>478</v>
      </c>
      <c r="N113" s="65">
        <v>30</v>
      </c>
      <c r="O113" s="65">
        <v>30</v>
      </c>
      <c r="P113" s="47"/>
      <c r="Q113" s="47"/>
      <c r="R113" s="47"/>
      <c r="S113" s="13">
        <v>1</v>
      </c>
      <c r="T113" s="13">
        <v>162</v>
      </c>
      <c r="U113" s="13">
        <v>760</v>
      </c>
      <c r="V113" s="13">
        <v>1</v>
      </c>
      <c r="W113" s="13">
        <v>2</v>
      </c>
      <c r="X113" s="13">
        <v>3</v>
      </c>
      <c r="Y113" s="65" t="s">
        <v>479</v>
      </c>
      <c r="Z113" s="65" t="s">
        <v>114</v>
      </c>
      <c r="AA113" s="47"/>
    </row>
    <row r="114" ht="67.5" spans="1:27">
      <c r="A114" s="13">
        <v>87</v>
      </c>
      <c r="B114" s="11" t="s">
        <v>155</v>
      </c>
      <c r="C114" s="13" t="s">
        <v>156</v>
      </c>
      <c r="D114" s="13" t="s">
        <v>315</v>
      </c>
      <c r="E114" s="13" t="s">
        <v>198</v>
      </c>
      <c r="F114" s="13" t="s">
        <v>208</v>
      </c>
      <c r="G114" s="13" t="s">
        <v>480</v>
      </c>
      <c r="H114" s="13" t="s">
        <v>45</v>
      </c>
      <c r="I114" s="13" t="s">
        <v>208</v>
      </c>
      <c r="J114" s="63">
        <v>46023</v>
      </c>
      <c r="K114" s="63">
        <v>46357</v>
      </c>
      <c r="L114" s="13" t="s">
        <v>201</v>
      </c>
      <c r="M114" s="13" t="s">
        <v>481</v>
      </c>
      <c r="N114" s="65">
        <v>16</v>
      </c>
      <c r="O114" s="65">
        <v>16</v>
      </c>
      <c r="P114" s="86"/>
      <c r="Q114" s="86"/>
      <c r="R114" s="86"/>
      <c r="S114" s="13">
        <v>1</v>
      </c>
      <c r="T114" s="13">
        <v>657</v>
      </c>
      <c r="U114" s="13">
        <v>2594</v>
      </c>
      <c r="V114" s="13">
        <v>1</v>
      </c>
      <c r="W114" s="13">
        <v>11</v>
      </c>
      <c r="X114" s="13">
        <v>24</v>
      </c>
      <c r="Y114" s="13" t="s">
        <v>482</v>
      </c>
      <c r="Z114" s="13" t="s">
        <v>114</v>
      </c>
      <c r="AA114" s="47"/>
    </row>
    <row r="115" ht="180" spans="1:27">
      <c r="A115" s="13">
        <v>88</v>
      </c>
      <c r="B115" s="11" t="s">
        <v>155</v>
      </c>
      <c r="C115" s="13" t="s">
        <v>156</v>
      </c>
      <c r="D115" s="13" t="s">
        <v>315</v>
      </c>
      <c r="E115" s="13" t="s">
        <v>198</v>
      </c>
      <c r="F115" s="13" t="s">
        <v>211</v>
      </c>
      <c r="G115" s="13" t="s">
        <v>483</v>
      </c>
      <c r="H115" s="13" t="s">
        <v>45</v>
      </c>
      <c r="I115" s="13" t="s">
        <v>211</v>
      </c>
      <c r="J115" s="63">
        <v>46023</v>
      </c>
      <c r="K115" s="63">
        <v>46357</v>
      </c>
      <c r="L115" s="13" t="s">
        <v>201</v>
      </c>
      <c r="M115" s="13" t="s">
        <v>484</v>
      </c>
      <c r="N115" s="88">
        <v>15</v>
      </c>
      <c r="O115" s="88">
        <v>15</v>
      </c>
      <c r="P115" s="88"/>
      <c r="Q115" s="88"/>
      <c r="R115" s="88"/>
      <c r="S115" s="88">
        <v>1</v>
      </c>
      <c r="T115" s="88">
        <v>116</v>
      </c>
      <c r="U115" s="88">
        <v>361</v>
      </c>
      <c r="V115" s="13">
        <v>1</v>
      </c>
      <c r="W115" s="88">
        <v>5</v>
      </c>
      <c r="X115" s="88">
        <v>23</v>
      </c>
      <c r="Y115" s="13" t="s">
        <v>485</v>
      </c>
      <c r="Z115" s="13" t="s">
        <v>114</v>
      </c>
      <c r="AA115" s="47"/>
    </row>
    <row r="116" ht="96" spans="1:27">
      <c r="A116" s="13">
        <v>89</v>
      </c>
      <c r="B116" s="11" t="s">
        <v>155</v>
      </c>
      <c r="C116" s="13" t="s">
        <v>156</v>
      </c>
      <c r="D116" s="13" t="s">
        <v>315</v>
      </c>
      <c r="E116" s="79" t="s">
        <v>50</v>
      </c>
      <c r="F116" s="79" t="s">
        <v>486</v>
      </c>
      <c r="G116" s="79" t="s">
        <v>487</v>
      </c>
      <c r="H116" s="79" t="s">
        <v>45</v>
      </c>
      <c r="I116" s="79" t="s">
        <v>488</v>
      </c>
      <c r="J116" s="63">
        <v>46023</v>
      </c>
      <c r="K116" s="63">
        <v>46357</v>
      </c>
      <c r="L116" s="79" t="s">
        <v>53</v>
      </c>
      <c r="M116" s="79" t="s">
        <v>489</v>
      </c>
      <c r="N116" s="79">
        <v>35</v>
      </c>
      <c r="O116" s="79">
        <v>35</v>
      </c>
      <c r="P116" s="79"/>
      <c r="Q116" s="79"/>
      <c r="R116" s="79"/>
      <c r="S116" s="79">
        <v>1</v>
      </c>
      <c r="T116" s="79">
        <v>305</v>
      </c>
      <c r="U116" s="79">
        <v>971</v>
      </c>
      <c r="V116" s="13">
        <v>1</v>
      </c>
      <c r="W116" s="79">
        <v>56</v>
      </c>
      <c r="X116" s="79">
        <v>214</v>
      </c>
      <c r="Y116" s="92" t="s">
        <v>490</v>
      </c>
      <c r="Z116" s="93" t="s">
        <v>114</v>
      </c>
      <c r="AA116" s="47"/>
    </row>
    <row r="117" ht="48" spans="1:27">
      <c r="A117" s="13">
        <v>90</v>
      </c>
      <c r="B117" s="11" t="s">
        <v>155</v>
      </c>
      <c r="C117" s="13" t="s">
        <v>156</v>
      </c>
      <c r="D117" s="13" t="s">
        <v>315</v>
      </c>
      <c r="E117" s="79" t="s">
        <v>50</v>
      </c>
      <c r="F117" s="79" t="s">
        <v>137</v>
      </c>
      <c r="G117" s="79" t="s">
        <v>491</v>
      </c>
      <c r="H117" s="79" t="s">
        <v>45</v>
      </c>
      <c r="I117" s="79" t="s">
        <v>139</v>
      </c>
      <c r="J117" s="63">
        <v>46023</v>
      </c>
      <c r="K117" s="63">
        <v>46357</v>
      </c>
      <c r="L117" s="79" t="s">
        <v>53</v>
      </c>
      <c r="M117" s="79" t="s">
        <v>492</v>
      </c>
      <c r="N117" s="79">
        <v>18</v>
      </c>
      <c r="O117" s="79">
        <v>18</v>
      </c>
      <c r="P117" s="79"/>
      <c r="Q117" s="79"/>
      <c r="R117" s="79"/>
      <c r="S117" s="79">
        <v>1</v>
      </c>
      <c r="T117" s="79">
        <v>228</v>
      </c>
      <c r="U117" s="79">
        <v>668</v>
      </c>
      <c r="V117" s="13">
        <v>1</v>
      </c>
      <c r="W117" s="79">
        <v>55</v>
      </c>
      <c r="X117" s="79">
        <v>197</v>
      </c>
      <c r="Y117" s="79" t="s">
        <v>493</v>
      </c>
      <c r="Z117" s="82" t="s">
        <v>142</v>
      </c>
      <c r="AA117" s="47"/>
    </row>
    <row r="118" ht="72" spans="1:27">
      <c r="A118" s="13">
        <v>91</v>
      </c>
      <c r="B118" s="11" t="s">
        <v>155</v>
      </c>
      <c r="C118" s="13" t="s">
        <v>156</v>
      </c>
      <c r="D118" s="13" t="s">
        <v>315</v>
      </c>
      <c r="E118" s="79" t="s">
        <v>50</v>
      </c>
      <c r="F118" s="79" t="s">
        <v>143</v>
      </c>
      <c r="G118" s="79" t="s">
        <v>494</v>
      </c>
      <c r="H118" s="79" t="s">
        <v>45</v>
      </c>
      <c r="I118" s="79" t="s">
        <v>495</v>
      </c>
      <c r="J118" s="63">
        <v>46023</v>
      </c>
      <c r="K118" s="63">
        <v>46357</v>
      </c>
      <c r="L118" s="79" t="s">
        <v>53</v>
      </c>
      <c r="M118" s="79" t="s">
        <v>496</v>
      </c>
      <c r="N118" s="79">
        <v>6</v>
      </c>
      <c r="O118" s="79">
        <v>6</v>
      </c>
      <c r="P118" s="79"/>
      <c r="Q118" s="79"/>
      <c r="R118" s="79"/>
      <c r="S118" s="79">
        <v>1</v>
      </c>
      <c r="T118" s="79">
        <v>76</v>
      </c>
      <c r="U118" s="79">
        <v>289</v>
      </c>
      <c r="V118" s="13">
        <v>1</v>
      </c>
      <c r="W118" s="79">
        <v>18</v>
      </c>
      <c r="X118" s="79">
        <v>68</v>
      </c>
      <c r="Y118" s="79" t="s">
        <v>497</v>
      </c>
      <c r="Z118" s="93" t="s">
        <v>114</v>
      </c>
      <c r="AA118" s="47"/>
    </row>
    <row r="119" ht="59" customHeight="1" spans="1:27">
      <c r="A119" s="13">
        <v>92</v>
      </c>
      <c r="B119" s="11" t="s">
        <v>155</v>
      </c>
      <c r="C119" s="13" t="s">
        <v>156</v>
      </c>
      <c r="D119" s="13" t="s">
        <v>315</v>
      </c>
      <c r="E119" s="13" t="s">
        <v>98</v>
      </c>
      <c r="F119" s="13" t="s">
        <v>498</v>
      </c>
      <c r="G119" s="13" t="s">
        <v>499</v>
      </c>
      <c r="H119" s="13" t="s">
        <v>45</v>
      </c>
      <c r="I119" s="13" t="s">
        <v>500</v>
      </c>
      <c r="J119" s="63">
        <v>46023</v>
      </c>
      <c r="K119" s="63">
        <v>46357</v>
      </c>
      <c r="L119" s="13" t="s">
        <v>101</v>
      </c>
      <c r="M119" s="13" t="s">
        <v>499</v>
      </c>
      <c r="N119" s="13">
        <v>5</v>
      </c>
      <c r="O119" s="13">
        <v>5</v>
      </c>
      <c r="P119" s="15"/>
      <c r="Q119" s="15"/>
      <c r="R119" s="15"/>
      <c r="S119" s="13">
        <v>1</v>
      </c>
      <c r="T119" s="13">
        <v>25</v>
      </c>
      <c r="U119" s="13">
        <v>745</v>
      </c>
      <c r="V119" s="13">
        <v>1</v>
      </c>
      <c r="W119" s="13">
        <v>80</v>
      </c>
      <c r="X119" s="13">
        <v>17</v>
      </c>
      <c r="Y119" s="13" t="s">
        <v>114</v>
      </c>
      <c r="Z119" s="13" t="s">
        <v>114</v>
      </c>
      <c r="AA119" s="47"/>
    </row>
    <row r="120" ht="67.5" spans="1:27">
      <c r="A120" s="13">
        <v>93</v>
      </c>
      <c r="B120" s="11" t="s">
        <v>155</v>
      </c>
      <c r="C120" s="13" t="s">
        <v>156</v>
      </c>
      <c r="D120" s="13" t="s">
        <v>315</v>
      </c>
      <c r="E120" s="13" t="s">
        <v>98</v>
      </c>
      <c r="F120" s="13" t="s">
        <v>501</v>
      </c>
      <c r="G120" s="13" t="s">
        <v>502</v>
      </c>
      <c r="H120" s="13" t="s">
        <v>45</v>
      </c>
      <c r="I120" s="13" t="s">
        <v>501</v>
      </c>
      <c r="J120" s="63">
        <v>46023</v>
      </c>
      <c r="K120" s="63">
        <v>46357</v>
      </c>
      <c r="L120" s="13" t="s">
        <v>101</v>
      </c>
      <c r="M120" s="13" t="s">
        <v>503</v>
      </c>
      <c r="N120" s="45">
        <v>8</v>
      </c>
      <c r="O120" s="45">
        <v>8</v>
      </c>
      <c r="P120" s="15"/>
      <c r="Q120" s="15"/>
      <c r="R120" s="15"/>
      <c r="S120" s="13">
        <v>1</v>
      </c>
      <c r="T120" s="13">
        <v>220</v>
      </c>
      <c r="U120" s="13">
        <v>900</v>
      </c>
      <c r="V120" s="13">
        <v>1</v>
      </c>
      <c r="W120" s="13">
        <v>46</v>
      </c>
      <c r="X120" s="13">
        <v>111</v>
      </c>
      <c r="Y120" s="13" t="s">
        <v>504</v>
      </c>
      <c r="Z120" s="13" t="s">
        <v>142</v>
      </c>
      <c r="AA120" s="47"/>
    </row>
    <row r="121" ht="67.5" spans="1:27">
      <c r="A121" s="13">
        <v>94</v>
      </c>
      <c r="B121" s="11" t="s">
        <v>155</v>
      </c>
      <c r="C121" s="13" t="s">
        <v>156</v>
      </c>
      <c r="D121" s="13" t="s">
        <v>315</v>
      </c>
      <c r="E121" s="13" t="s">
        <v>98</v>
      </c>
      <c r="F121" s="13" t="s">
        <v>501</v>
      </c>
      <c r="G121" s="13" t="s">
        <v>505</v>
      </c>
      <c r="H121" s="13" t="s">
        <v>45</v>
      </c>
      <c r="I121" s="13" t="s">
        <v>501</v>
      </c>
      <c r="J121" s="63">
        <v>46023</v>
      </c>
      <c r="K121" s="63">
        <v>46357</v>
      </c>
      <c r="L121" s="13" t="s">
        <v>101</v>
      </c>
      <c r="M121" s="13" t="s">
        <v>506</v>
      </c>
      <c r="N121" s="13">
        <v>5</v>
      </c>
      <c r="O121" s="13">
        <v>5</v>
      </c>
      <c r="P121" s="15"/>
      <c r="Q121" s="15"/>
      <c r="R121" s="15"/>
      <c r="S121" s="13">
        <v>1</v>
      </c>
      <c r="T121" s="13">
        <v>70</v>
      </c>
      <c r="U121" s="13">
        <v>200</v>
      </c>
      <c r="V121" s="13">
        <v>1</v>
      </c>
      <c r="W121" s="13">
        <v>11</v>
      </c>
      <c r="X121" s="13">
        <v>26</v>
      </c>
      <c r="Y121" s="13" t="s">
        <v>507</v>
      </c>
      <c r="Z121" s="13" t="s">
        <v>142</v>
      </c>
      <c r="AA121" s="47"/>
    </row>
    <row r="122" ht="67.5" spans="1:27">
      <c r="A122" s="13">
        <v>95</v>
      </c>
      <c r="B122" s="11" t="s">
        <v>155</v>
      </c>
      <c r="C122" s="13" t="s">
        <v>156</v>
      </c>
      <c r="D122" s="13" t="s">
        <v>315</v>
      </c>
      <c r="E122" s="13" t="s">
        <v>162</v>
      </c>
      <c r="F122" s="13" t="s">
        <v>163</v>
      </c>
      <c r="G122" s="13" t="s">
        <v>508</v>
      </c>
      <c r="H122" s="13" t="s">
        <v>45</v>
      </c>
      <c r="I122" s="13" t="s">
        <v>163</v>
      </c>
      <c r="J122" s="13">
        <v>46023</v>
      </c>
      <c r="K122" s="13">
        <v>46357</v>
      </c>
      <c r="L122" s="13" t="s">
        <v>151</v>
      </c>
      <c r="M122" s="13" t="s">
        <v>509</v>
      </c>
      <c r="N122" s="13">
        <v>120</v>
      </c>
      <c r="O122" s="13">
        <v>120</v>
      </c>
      <c r="P122" s="94"/>
      <c r="Q122" s="94"/>
      <c r="R122" s="94"/>
      <c r="S122" s="13">
        <v>1</v>
      </c>
      <c r="T122" s="13">
        <v>320</v>
      </c>
      <c r="U122" s="13">
        <v>1300</v>
      </c>
      <c r="V122" s="13">
        <v>1</v>
      </c>
      <c r="W122" s="13">
        <v>86</v>
      </c>
      <c r="X122" s="13">
        <v>340</v>
      </c>
      <c r="Y122" s="13" t="s">
        <v>510</v>
      </c>
      <c r="Z122" s="13" t="s">
        <v>167</v>
      </c>
      <c r="AA122" s="47"/>
    </row>
    <row r="123" ht="50" customHeight="1" spans="1:27">
      <c r="A123" s="13">
        <v>96</v>
      </c>
      <c r="B123" s="11" t="s">
        <v>155</v>
      </c>
      <c r="C123" s="13" t="s">
        <v>156</v>
      </c>
      <c r="D123" s="13" t="s">
        <v>315</v>
      </c>
      <c r="E123" s="78" t="s">
        <v>192</v>
      </c>
      <c r="F123" s="78" t="s">
        <v>368</v>
      </c>
      <c r="G123" s="78" t="s">
        <v>511</v>
      </c>
      <c r="H123" s="13" t="s">
        <v>45</v>
      </c>
      <c r="I123" s="78" t="s">
        <v>368</v>
      </c>
      <c r="J123" s="63">
        <v>46023</v>
      </c>
      <c r="K123" s="63">
        <v>46357</v>
      </c>
      <c r="L123" s="13" t="s">
        <v>195</v>
      </c>
      <c r="M123" s="78" t="s">
        <v>511</v>
      </c>
      <c r="N123" s="78">
        <v>4</v>
      </c>
      <c r="O123" s="78">
        <v>4</v>
      </c>
      <c r="P123" s="78"/>
      <c r="Q123" s="78"/>
      <c r="R123" s="78"/>
      <c r="S123" s="78">
        <v>1</v>
      </c>
      <c r="T123" s="78">
        <v>365</v>
      </c>
      <c r="U123" s="78">
        <v>1018</v>
      </c>
      <c r="V123" s="13">
        <v>1</v>
      </c>
      <c r="W123" s="78">
        <v>65</v>
      </c>
      <c r="X123" s="78">
        <v>82</v>
      </c>
      <c r="Y123" s="78" t="s">
        <v>512</v>
      </c>
      <c r="Z123" s="78" t="s">
        <v>512</v>
      </c>
      <c r="AA123" s="47"/>
    </row>
    <row r="124" ht="33.75" spans="1:27">
      <c r="A124" s="32" t="s">
        <v>96</v>
      </c>
      <c r="B124" s="16" t="s">
        <v>155</v>
      </c>
      <c r="C124" s="21" t="s">
        <v>156</v>
      </c>
      <c r="D124" s="21" t="s">
        <v>513</v>
      </c>
      <c r="E124" s="13"/>
      <c r="F124" s="13"/>
      <c r="G124" s="13"/>
      <c r="H124" s="13"/>
      <c r="I124" s="13"/>
      <c r="J124" s="63"/>
      <c r="K124" s="63"/>
      <c r="L124" s="13"/>
      <c r="M124" s="13"/>
      <c r="N124" s="26">
        <f>SUM(N125:N148)</f>
        <v>1211.5</v>
      </c>
      <c r="O124" s="26">
        <f t="shared" ref="O124:X124" si="12">SUM(O125:O148)</f>
        <v>1211.5</v>
      </c>
      <c r="P124" s="26"/>
      <c r="Q124" s="26"/>
      <c r="R124" s="26"/>
      <c r="S124" s="26">
        <f t="shared" si="12"/>
        <v>24</v>
      </c>
      <c r="T124" s="26">
        <f t="shared" si="12"/>
        <v>7128</v>
      </c>
      <c r="U124" s="26">
        <f t="shared" si="12"/>
        <v>22967</v>
      </c>
      <c r="V124" s="26">
        <f t="shared" si="12"/>
        <v>24</v>
      </c>
      <c r="W124" s="26">
        <f t="shared" si="12"/>
        <v>1537</v>
      </c>
      <c r="X124" s="26">
        <f t="shared" si="12"/>
        <v>4994</v>
      </c>
      <c r="Y124" s="13"/>
      <c r="Z124" s="95"/>
      <c r="AA124" s="47"/>
    </row>
    <row r="125" ht="67.5" spans="1:27">
      <c r="A125" s="13">
        <v>97</v>
      </c>
      <c r="B125" s="13" t="s">
        <v>155</v>
      </c>
      <c r="C125" s="13" t="s">
        <v>168</v>
      </c>
      <c r="D125" s="13" t="s">
        <v>513</v>
      </c>
      <c r="E125" s="13" t="s">
        <v>162</v>
      </c>
      <c r="F125" s="13" t="s">
        <v>163</v>
      </c>
      <c r="G125" s="13" t="s">
        <v>514</v>
      </c>
      <c r="H125" s="13" t="s">
        <v>45</v>
      </c>
      <c r="I125" s="13" t="s">
        <v>163</v>
      </c>
      <c r="J125" s="63">
        <v>46023</v>
      </c>
      <c r="K125" s="63">
        <v>46357</v>
      </c>
      <c r="L125" s="13" t="s">
        <v>151</v>
      </c>
      <c r="M125" s="13" t="s">
        <v>515</v>
      </c>
      <c r="N125" s="13">
        <v>150</v>
      </c>
      <c r="O125" s="13">
        <v>150</v>
      </c>
      <c r="P125" s="96"/>
      <c r="Q125" s="96"/>
      <c r="R125" s="96"/>
      <c r="S125" s="13">
        <v>1</v>
      </c>
      <c r="T125" s="13">
        <v>581</v>
      </c>
      <c r="U125" s="13">
        <v>2050</v>
      </c>
      <c r="V125" s="13">
        <v>1</v>
      </c>
      <c r="W125" s="13">
        <v>141</v>
      </c>
      <c r="X125" s="13">
        <v>511</v>
      </c>
      <c r="Y125" s="96" t="s">
        <v>516</v>
      </c>
      <c r="Z125" s="96" t="s">
        <v>167</v>
      </c>
      <c r="AA125" s="47"/>
    </row>
    <row r="126" ht="67.5" spans="1:27">
      <c r="A126" s="13">
        <v>98</v>
      </c>
      <c r="B126" s="13" t="s">
        <v>155</v>
      </c>
      <c r="C126" s="13" t="s">
        <v>168</v>
      </c>
      <c r="D126" s="13" t="s">
        <v>513</v>
      </c>
      <c r="E126" s="13" t="s">
        <v>162</v>
      </c>
      <c r="F126" s="13" t="s">
        <v>163</v>
      </c>
      <c r="G126" s="13" t="s">
        <v>517</v>
      </c>
      <c r="H126" s="13" t="s">
        <v>45</v>
      </c>
      <c r="I126" s="13" t="s">
        <v>163</v>
      </c>
      <c r="J126" s="63">
        <v>46023</v>
      </c>
      <c r="K126" s="63">
        <v>46357</v>
      </c>
      <c r="L126" s="13" t="s">
        <v>151</v>
      </c>
      <c r="M126" s="13" t="s">
        <v>518</v>
      </c>
      <c r="N126" s="13">
        <v>50</v>
      </c>
      <c r="O126" s="13">
        <v>50</v>
      </c>
      <c r="P126" s="96"/>
      <c r="Q126" s="96"/>
      <c r="R126" s="96"/>
      <c r="S126" s="13">
        <v>1</v>
      </c>
      <c r="T126" s="13">
        <v>150</v>
      </c>
      <c r="U126" s="13">
        <v>420</v>
      </c>
      <c r="V126" s="13">
        <v>1</v>
      </c>
      <c r="W126" s="13">
        <v>25</v>
      </c>
      <c r="X126" s="13">
        <v>105</v>
      </c>
      <c r="Y126" s="96" t="s">
        <v>519</v>
      </c>
      <c r="Z126" s="96" t="s">
        <v>167</v>
      </c>
      <c r="AA126" s="47"/>
    </row>
    <row r="127" ht="67.5" spans="1:27">
      <c r="A127" s="13">
        <v>99</v>
      </c>
      <c r="B127" s="13" t="s">
        <v>155</v>
      </c>
      <c r="C127" s="13" t="s">
        <v>168</v>
      </c>
      <c r="D127" s="13" t="s">
        <v>513</v>
      </c>
      <c r="E127" s="13" t="s">
        <v>162</v>
      </c>
      <c r="F127" s="13" t="s">
        <v>163</v>
      </c>
      <c r="G127" s="13" t="s">
        <v>520</v>
      </c>
      <c r="H127" s="13" t="s">
        <v>45</v>
      </c>
      <c r="I127" s="13" t="s">
        <v>163</v>
      </c>
      <c r="J127" s="63">
        <v>46023</v>
      </c>
      <c r="K127" s="63">
        <v>46357</v>
      </c>
      <c r="L127" s="13" t="s">
        <v>151</v>
      </c>
      <c r="M127" s="13" t="s">
        <v>521</v>
      </c>
      <c r="N127" s="13">
        <v>40</v>
      </c>
      <c r="O127" s="13">
        <v>40</v>
      </c>
      <c r="P127" s="96"/>
      <c r="Q127" s="96"/>
      <c r="R127" s="96"/>
      <c r="S127" s="13">
        <v>1</v>
      </c>
      <c r="T127" s="13">
        <v>581</v>
      </c>
      <c r="U127" s="13">
        <v>2050</v>
      </c>
      <c r="V127" s="13">
        <v>1</v>
      </c>
      <c r="W127" s="13">
        <v>142</v>
      </c>
      <c r="X127" s="13">
        <v>472</v>
      </c>
      <c r="Y127" s="96" t="s">
        <v>519</v>
      </c>
      <c r="Z127" s="96" t="s">
        <v>167</v>
      </c>
      <c r="AA127" s="47"/>
    </row>
    <row r="128" ht="33.75" spans="1:27">
      <c r="A128" s="13">
        <v>100</v>
      </c>
      <c r="B128" s="13" t="s">
        <v>155</v>
      </c>
      <c r="C128" s="13" t="s">
        <v>168</v>
      </c>
      <c r="D128" s="13" t="s">
        <v>513</v>
      </c>
      <c r="E128" s="13" t="s">
        <v>184</v>
      </c>
      <c r="F128" s="13" t="s">
        <v>522</v>
      </c>
      <c r="G128" s="13" t="s">
        <v>523</v>
      </c>
      <c r="H128" s="13" t="s">
        <v>45</v>
      </c>
      <c r="I128" s="13" t="s">
        <v>522</v>
      </c>
      <c r="J128" s="63">
        <v>46023</v>
      </c>
      <c r="K128" s="63">
        <v>46357</v>
      </c>
      <c r="L128" s="13" t="s">
        <v>187</v>
      </c>
      <c r="M128" s="13" t="s">
        <v>524</v>
      </c>
      <c r="N128" s="13">
        <v>4.5</v>
      </c>
      <c r="O128" s="13">
        <v>4.5</v>
      </c>
      <c r="P128" s="96"/>
      <c r="Q128" s="96"/>
      <c r="R128" s="96"/>
      <c r="S128" s="13">
        <v>1</v>
      </c>
      <c r="T128" s="13">
        <v>150</v>
      </c>
      <c r="U128" s="13">
        <v>620</v>
      </c>
      <c r="V128" s="13">
        <v>1</v>
      </c>
      <c r="W128" s="13">
        <v>49</v>
      </c>
      <c r="X128" s="13">
        <v>166</v>
      </c>
      <c r="Y128" s="96" t="s">
        <v>525</v>
      </c>
      <c r="Z128" s="96" t="s">
        <v>526</v>
      </c>
      <c r="AA128" s="47"/>
    </row>
    <row r="129" ht="45" spans="1:27">
      <c r="A129" s="13">
        <v>101</v>
      </c>
      <c r="B129" s="13" t="s">
        <v>155</v>
      </c>
      <c r="C129" s="13" t="s">
        <v>168</v>
      </c>
      <c r="D129" s="13" t="s">
        <v>513</v>
      </c>
      <c r="E129" s="13" t="s">
        <v>527</v>
      </c>
      <c r="F129" s="13" t="s">
        <v>111</v>
      </c>
      <c r="G129" s="13" t="s">
        <v>528</v>
      </c>
      <c r="H129" s="13" t="s">
        <v>45</v>
      </c>
      <c r="I129" s="13" t="s">
        <v>111</v>
      </c>
      <c r="J129" s="63">
        <v>46023</v>
      </c>
      <c r="K129" s="63">
        <v>46357</v>
      </c>
      <c r="L129" s="13" t="s">
        <v>53</v>
      </c>
      <c r="M129" s="13" t="s">
        <v>529</v>
      </c>
      <c r="N129" s="13">
        <v>60</v>
      </c>
      <c r="O129" s="13">
        <v>60</v>
      </c>
      <c r="P129" s="96"/>
      <c r="Q129" s="96"/>
      <c r="R129" s="96"/>
      <c r="S129" s="13">
        <v>1</v>
      </c>
      <c r="T129" s="13">
        <v>100</v>
      </c>
      <c r="U129" s="13">
        <v>500</v>
      </c>
      <c r="V129" s="13">
        <v>1</v>
      </c>
      <c r="W129" s="13">
        <v>29</v>
      </c>
      <c r="X129" s="13">
        <v>74</v>
      </c>
      <c r="Y129" s="96" t="s">
        <v>530</v>
      </c>
      <c r="Z129" s="96" t="s">
        <v>114</v>
      </c>
      <c r="AA129" s="47"/>
    </row>
    <row r="130" ht="33.75" spans="1:27">
      <c r="A130" s="13">
        <v>102</v>
      </c>
      <c r="B130" s="13" t="s">
        <v>155</v>
      </c>
      <c r="C130" s="13" t="s">
        <v>168</v>
      </c>
      <c r="D130" s="13" t="s">
        <v>513</v>
      </c>
      <c r="E130" s="13" t="s">
        <v>55</v>
      </c>
      <c r="F130" s="13" t="s">
        <v>219</v>
      </c>
      <c r="G130" s="13" t="s">
        <v>531</v>
      </c>
      <c r="H130" s="13" t="s">
        <v>45</v>
      </c>
      <c r="I130" s="13" t="s">
        <v>219</v>
      </c>
      <c r="J130" s="63">
        <v>46023</v>
      </c>
      <c r="K130" s="63">
        <v>46357</v>
      </c>
      <c r="L130" s="13" t="s">
        <v>58</v>
      </c>
      <c r="M130" s="13" t="s">
        <v>532</v>
      </c>
      <c r="N130" s="13">
        <v>50</v>
      </c>
      <c r="O130" s="13">
        <v>50</v>
      </c>
      <c r="P130" s="96"/>
      <c r="Q130" s="96"/>
      <c r="R130" s="96"/>
      <c r="S130" s="13">
        <v>1</v>
      </c>
      <c r="T130" s="13">
        <v>866</v>
      </c>
      <c r="U130" s="13">
        <v>2969</v>
      </c>
      <c r="V130" s="13">
        <v>1</v>
      </c>
      <c r="W130" s="13">
        <v>43</v>
      </c>
      <c r="X130" s="13">
        <v>189</v>
      </c>
      <c r="Y130" s="13" t="s">
        <v>533</v>
      </c>
      <c r="Z130" s="13" t="s">
        <v>533</v>
      </c>
      <c r="AA130" s="47"/>
    </row>
    <row r="131" ht="90" spans="1:27">
      <c r="A131" s="13">
        <v>103</v>
      </c>
      <c r="B131" s="13" t="s">
        <v>155</v>
      </c>
      <c r="C131" s="13" t="s">
        <v>168</v>
      </c>
      <c r="D131" s="13" t="s">
        <v>513</v>
      </c>
      <c r="E131" s="13" t="s">
        <v>55</v>
      </c>
      <c r="F131" s="13" t="s">
        <v>534</v>
      </c>
      <c r="G131" s="13" t="s">
        <v>535</v>
      </c>
      <c r="H131" s="13" t="s">
        <v>45</v>
      </c>
      <c r="I131" s="13" t="s">
        <v>534</v>
      </c>
      <c r="J131" s="63">
        <v>46023</v>
      </c>
      <c r="K131" s="63">
        <v>46357</v>
      </c>
      <c r="L131" s="13" t="s">
        <v>58</v>
      </c>
      <c r="M131" s="13" t="s">
        <v>536</v>
      </c>
      <c r="N131" s="13">
        <v>28</v>
      </c>
      <c r="O131" s="13">
        <v>28</v>
      </c>
      <c r="P131" s="96"/>
      <c r="Q131" s="96"/>
      <c r="R131" s="96"/>
      <c r="S131" s="13">
        <v>1</v>
      </c>
      <c r="T131" s="13">
        <v>86</v>
      </c>
      <c r="U131" s="13">
        <v>260</v>
      </c>
      <c r="V131" s="13">
        <v>1</v>
      </c>
      <c r="W131" s="13">
        <v>27</v>
      </c>
      <c r="X131" s="13">
        <v>99</v>
      </c>
      <c r="Y131" s="13" t="s">
        <v>537</v>
      </c>
      <c r="Z131" s="13" t="s">
        <v>114</v>
      </c>
      <c r="AA131" s="47"/>
    </row>
    <row r="132" ht="33.75" spans="1:27">
      <c r="A132" s="13">
        <v>104</v>
      </c>
      <c r="B132" s="13" t="s">
        <v>155</v>
      </c>
      <c r="C132" s="13" t="s">
        <v>168</v>
      </c>
      <c r="D132" s="13" t="s">
        <v>513</v>
      </c>
      <c r="E132" s="13" t="s">
        <v>67</v>
      </c>
      <c r="F132" s="13" t="s">
        <v>538</v>
      </c>
      <c r="G132" s="13" t="s">
        <v>539</v>
      </c>
      <c r="H132" s="13" t="s">
        <v>45</v>
      </c>
      <c r="I132" s="13" t="s">
        <v>538</v>
      </c>
      <c r="J132" s="63">
        <v>46023</v>
      </c>
      <c r="K132" s="63">
        <v>46357</v>
      </c>
      <c r="L132" s="13" t="s">
        <v>540</v>
      </c>
      <c r="M132" s="13" t="s">
        <v>541</v>
      </c>
      <c r="N132" s="13">
        <v>20</v>
      </c>
      <c r="O132" s="13">
        <v>20</v>
      </c>
      <c r="P132" s="13"/>
      <c r="Q132" s="13"/>
      <c r="R132" s="13"/>
      <c r="S132" s="13">
        <v>1</v>
      </c>
      <c r="T132" s="13">
        <v>62</v>
      </c>
      <c r="U132" s="13">
        <v>156</v>
      </c>
      <c r="V132" s="96">
        <v>1</v>
      </c>
      <c r="W132" s="13">
        <v>17</v>
      </c>
      <c r="X132" s="13">
        <v>58</v>
      </c>
      <c r="Y132" s="13" t="s">
        <v>542</v>
      </c>
      <c r="Z132" s="13" t="s">
        <v>378</v>
      </c>
      <c r="AA132" s="47"/>
    </row>
    <row r="133" ht="33.75" spans="1:27">
      <c r="A133" s="13">
        <v>105</v>
      </c>
      <c r="B133" s="11" t="s">
        <v>155</v>
      </c>
      <c r="C133" s="13" t="s">
        <v>168</v>
      </c>
      <c r="D133" s="13" t="s">
        <v>513</v>
      </c>
      <c r="E133" s="78" t="s">
        <v>192</v>
      </c>
      <c r="F133" s="78" t="s">
        <v>215</v>
      </c>
      <c r="G133" s="78" t="s">
        <v>543</v>
      </c>
      <c r="H133" s="96" t="s">
        <v>45</v>
      </c>
      <c r="I133" s="78" t="s">
        <v>215</v>
      </c>
      <c r="J133" s="63">
        <v>46023</v>
      </c>
      <c r="K133" s="63">
        <v>46357</v>
      </c>
      <c r="L133" s="13" t="s">
        <v>195</v>
      </c>
      <c r="M133" s="13" t="s">
        <v>544</v>
      </c>
      <c r="N133" s="13">
        <v>50</v>
      </c>
      <c r="O133" s="13">
        <v>50</v>
      </c>
      <c r="P133" s="13"/>
      <c r="Q133" s="13"/>
      <c r="R133" s="13"/>
      <c r="S133" s="13">
        <v>1</v>
      </c>
      <c r="T133" s="13">
        <v>325</v>
      </c>
      <c r="U133" s="13">
        <v>987</v>
      </c>
      <c r="V133" s="96">
        <v>1</v>
      </c>
      <c r="W133" s="13">
        <v>39</v>
      </c>
      <c r="X133" s="13">
        <v>118</v>
      </c>
      <c r="Y133" s="13" t="s">
        <v>545</v>
      </c>
      <c r="Z133" s="13" t="s">
        <v>545</v>
      </c>
      <c r="AA133" s="47"/>
    </row>
    <row r="134" ht="45" spans="1:27">
      <c r="A134" s="13">
        <v>106</v>
      </c>
      <c r="B134" s="11" t="s">
        <v>155</v>
      </c>
      <c r="C134" s="13" t="s">
        <v>168</v>
      </c>
      <c r="D134" s="13" t="s">
        <v>513</v>
      </c>
      <c r="E134" s="78" t="s">
        <v>192</v>
      </c>
      <c r="F134" s="78" t="s">
        <v>193</v>
      </c>
      <c r="G134" s="78" t="s">
        <v>546</v>
      </c>
      <c r="H134" s="96" t="s">
        <v>45</v>
      </c>
      <c r="I134" s="78" t="s">
        <v>193</v>
      </c>
      <c r="J134" s="63">
        <v>46023</v>
      </c>
      <c r="K134" s="63">
        <v>46357</v>
      </c>
      <c r="L134" s="13" t="s">
        <v>195</v>
      </c>
      <c r="M134" s="13" t="s">
        <v>547</v>
      </c>
      <c r="N134" s="13">
        <v>10</v>
      </c>
      <c r="O134" s="13">
        <v>10</v>
      </c>
      <c r="P134" s="13"/>
      <c r="Q134" s="13"/>
      <c r="R134" s="13"/>
      <c r="S134" s="13">
        <v>1</v>
      </c>
      <c r="T134" s="13">
        <v>389</v>
      </c>
      <c r="U134" s="13">
        <v>1120</v>
      </c>
      <c r="V134" s="96">
        <v>1</v>
      </c>
      <c r="W134" s="13">
        <v>86</v>
      </c>
      <c r="X134" s="13">
        <v>297</v>
      </c>
      <c r="Y134" s="13" t="s">
        <v>197</v>
      </c>
      <c r="Z134" s="13" t="s">
        <v>197</v>
      </c>
      <c r="AA134" s="47"/>
    </row>
    <row r="135" ht="33.75" spans="1:27">
      <c r="A135" s="13">
        <v>107</v>
      </c>
      <c r="B135" s="11" t="s">
        <v>155</v>
      </c>
      <c r="C135" s="13" t="s">
        <v>168</v>
      </c>
      <c r="D135" s="13" t="s">
        <v>513</v>
      </c>
      <c r="E135" s="78" t="s">
        <v>192</v>
      </c>
      <c r="F135" s="78" t="s">
        <v>226</v>
      </c>
      <c r="G135" s="78" t="s">
        <v>548</v>
      </c>
      <c r="H135" s="96" t="s">
        <v>45</v>
      </c>
      <c r="I135" s="78" t="s">
        <v>226</v>
      </c>
      <c r="J135" s="63">
        <v>46023</v>
      </c>
      <c r="K135" s="63">
        <v>46357</v>
      </c>
      <c r="L135" s="13" t="s">
        <v>195</v>
      </c>
      <c r="M135" s="13" t="s">
        <v>549</v>
      </c>
      <c r="N135" s="13">
        <v>24</v>
      </c>
      <c r="O135" s="13">
        <v>24</v>
      </c>
      <c r="P135" s="13"/>
      <c r="Q135" s="13"/>
      <c r="R135" s="13"/>
      <c r="S135" s="13">
        <v>1</v>
      </c>
      <c r="T135" s="13">
        <v>419</v>
      </c>
      <c r="U135" s="13">
        <v>1186</v>
      </c>
      <c r="V135" s="96">
        <v>1</v>
      </c>
      <c r="W135" s="13">
        <v>122</v>
      </c>
      <c r="X135" s="13">
        <v>391</v>
      </c>
      <c r="Y135" s="13" t="s">
        <v>550</v>
      </c>
      <c r="Z135" s="13" t="s">
        <v>550</v>
      </c>
      <c r="AA135" s="47"/>
    </row>
    <row r="136" ht="36" spans="1:27">
      <c r="A136" s="13">
        <v>108</v>
      </c>
      <c r="B136" s="11" t="s">
        <v>155</v>
      </c>
      <c r="C136" s="13" t="s">
        <v>168</v>
      </c>
      <c r="D136" s="13" t="s">
        <v>513</v>
      </c>
      <c r="E136" s="78" t="s">
        <v>192</v>
      </c>
      <c r="F136" s="78" t="s">
        <v>346</v>
      </c>
      <c r="G136" s="78" t="s">
        <v>551</v>
      </c>
      <c r="H136" s="96" t="s">
        <v>45</v>
      </c>
      <c r="I136" s="78" t="s">
        <v>346</v>
      </c>
      <c r="J136" s="63">
        <v>46023</v>
      </c>
      <c r="K136" s="63">
        <v>46357</v>
      </c>
      <c r="L136" s="13" t="s">
        <v>195</v>
      </c>
      <c r="M136" s="13" t="s">
        <v>552</v>
      </c>
      <c r="N136" s="13">
        <v>24</v>
      </c>
      <c r="O136" s="13">
        <v>24</v>
      </c>
      <c r="P136" s="13"/>
      <c r="Q136" s="13"/>
      <c r="R136" s="13"/>
      <c r="S136" s="13">
        <v>1</v>
      </c>
      <c r="T136" s="13">
        <v>290</v>
      </c>
      <c r="U136" s="13">
        <v>862</v>
      </c>
      <c r="V136" s="96">
        <v>1</v>
      </c>
      <c r="W136" s="13">
        <v>85</v>
      </c>
      <c r="X136" s="13">
        <v>262</v>
      </c>
      <c r="Y136" s="13" t="s">
        <v>553</v>
      </c>
      <c r="Z136" s="13" t="s">
        <v>553</v>
      </c>
      <c r="AA136" s="47"/>
    </row>
    <row r="137" ht="33.75" spans="1:27">
      <c r="A137" s="13">
        <v>109</v>
      </c>
      <c r="B137" s="11" t="s">
        <v>155</v>
      </c>
      <c r="C137" s="13" t="s">
        <v>168</v>
      </c>
      <c r="D137" s="13" t="s">
        <v>513</v>
      </c>
      <c r="E137" s="78" t="s">
        <v>192</v>
      </c>
      <c r="F137" s="78" t="s">
        <v>341</v>
      </c>
      <c r="G137" s="78" t="s">
        <v>554</v>
      </c>
      <c r="H137" s="96" t="s">
        <v>45</v>
      </c>
      <c r="I137" s="78" t="s">
        <v>341</v>
      </c>
      <c r="J137" s="63">
        <v>46023</v>
      </c>
      <c r="K137" s="63">
        <v>46357</v>
      </c>
      <c r="L137" s="13" t="s">
        <v>195</v>
      </c>
      <c r="M137" s="13" t="s">
        <v>555</v>
      </c>
      <c r="N137" s="13">
        <v>15</v>
      </c>
      <c r="O137" s="13">
        <v>15</v>
      </c>
      <c r="P137" s="13"/>
      <c r="Q137" s="13"/>
      <c r="R137" s="13"/>
      <c r="S137" s="13">
        <v>1</v>
      </c>
      <c r="T137" s="13">
        <v>208</v>
      </c>
      <c r="U137" s="13">
        <v>656</v>
      </c>
      <c r="V137" s="96">
        <v>1</v>
      </c>
      <c r="W137" s="13">
        <v>45</v>
      </c>
      <c r="X137" s="13">
        <v>180</v>
      </c>
      <c r="Y137" s="13" t="s">
        <v>345</v>
      </c>
      <c r="Z137" s="13" t="s">
        <v>345</v>
      </c>
      <c r="AA137" s="47"/>
    </row>
    <row r="138" ht="33.75" spans="1:27">
      <c r="A138" s="13">
        <v>110</v>
      </c>
      <c r="B138" s="11" t="s">
        <v>155</v>
      </c>
      <c r="C138" s="13" t="s">
        <v>168</v>
      </c>
      <c r="D138" s="13" t="s">
        <v>513</v>
      </c>
      <c r="E138" s="78" t="s">
        <v>192</v>
      </c>
      <c r="F138" s="78" t="s">
        <v>556</v>
      </c>
      <c r="G138" s="78" t="s">
        <v>557</v>
      </c>
      <c r="H138" s="96" t="s">
        <v>45</v>
      </c>
      <c r="I138" s="78" t="s">
        <v>556</v>
      </c>
      <c r="J138" s="63">
        <v>46023</v>
      </c>
      <c r="K138" s="63">
        <v>46357</v>
      </c>
      <c r="L138" s="13" t="s">
        <v>195</v>
      </c>
      <c r="M138" s="13" t="s">
        <v>558</v>
      </c>
      <c r="N138" s="13">
        <v>30</v>
      </c>
      <c r="O138" s="13">
        <v>30</v>
      </c>
      <c r="P138" s="13"/>
      <c r="Q138" s="13"/>
      <c r="R138" s="13"/>
      <c r="S138" s="13">
        <v>1</v>
      </c>
      <c r="T138" s="13">
        <v>186</v>
      </c>
      <c r="U138" s="13">
        <v>568</v>
      </c>
      <c r="V138" s="96">
        <v>1</v>
      </c>
      <c r="W138" s="13">
        <v>37</v>
      </c>
      <c r="X138" s="13">
        <v>133</v>
      </c>
      <c r="Y138" s="13" t="s">
        <v>559</v>
      </c>
      <c r="Z138" s="13" t="s">
        <v>560</v>
      </c>
      <c r="AA138" s="47"/>
    </row>
    <row r="139" ht="33.75" spans="1:27">
      <c r="A139" s="13">
        <v>111</v>
      </c>
      <c r="B139" s="11" t="s">
        <v>155</v>
      </c>
      <c r="C139" s="13" t="s">
        <v>168</v>
      </c>
      <c r="D139" s="13" t="s">
        <v>513</v>
      </c>
      <c r="E139" s="78" t="s">
        <v>192</v>
      </c>
      <c r="F139" s="78" t="s">
        <v>232</v>
      </c>
      <c r="G139" s="78" t="s">
        <v>561</v>
      </c>
      <c r="H139" s="96" t="s">
        <v>45</v>
      </c>
      <c r="I139" s="78" t="s">
        <v>232</v>
      </c>
      <c r="J139" s="63">
        <v>46023</v>
      </c>
      <c r="K139" s="63">
        <v>46357</v>
      </c>
      <c r="L139" s="13" t="s">
        <v>195</v>
      </c>
      <c r="M139" s="13" t="s">
        <v>562</v>
      </c>
      <c r="N139" s="13">
        <v>5</v>
      </c>
      <c r="O139" s="13">
        <v>5</v>
      </c>
      <c r="P139" s="13"/>
      <c r="Q139" s="13"/>
      <c r="R139" s="13"/>
      <c r="S139" s="13">
        <v>1</v>
      </c>
      <c r="T139" s="13">
        <v>348</v>
      </c>
      <c r="U139" s="13">
        <v>1001</v>
      </c>
      <c r="V139" s="96">
        <v>1</v>
      </c>
      <c r="W139" s="13">
        <v>50</v>
      </c>
      <c r="X139" s="13">
        <v>177</v>
      </c>
      <c r="Y139" s="13" t="s">
        <v>563</v>
      </c>
      <c r="Z139" s="13" t="s">
        <v>236</v>
      </c>
      <c r="AA139" s="47"/>
    </row>
    <row r="140" ht="36" spans="1:27">
      <c r="A140" s="13">
        <v>112</v>
      </c>
      <c r="B140" s="11" t="s">
        <v>155</v>
      </c>
      <c r="C140" s="13" t="s">
        <v>168</v>
      </c>
      <c r="D140" s="13" t="s">
        <v>513</v>
      </c>
      <c r="E140" s="78" t="s">
        <v>192</v>
      </c>
      <c r="F140" s="78" t="s">
        <v>564</v>
      </c>
      <c r="G140" s="78" t="s">
        <v>565</v>
      </c>
      <c r="H140" s="96" t="s">
        <v>45</v>
      </c>
      <c r="I140" s="78" t="s">
        <v>564</v>
      </c>
      <c r="J140" s="63">
        <v>46023</v>
      </c>
      <c r="K140" s="63">
        <v>46357</v>
      </c>
      <c r="L140" s="13" t="s">
        <v>195</v>
      </c>
      <c r="M140" s="13" t="s">
        <v>566</v>
      </c>
      <c r="N140" s="13">
        <v>30</v>
      </c>
      <c r="O140" s="13">
        <v>30</v>
      </c>
      <c r="P140" s="13"/>
      <c r="Q140" s="13"/>
      <c r="R140" s="13"/>
      <c r="S140" s="13">
        <v>1</v>
      </c>
      <c r="T140" s="13">
        <v>39</v>
      </c>
      <c r="U140" s="13">
        <v>142</v>
      </c>
      <c r="V140" s="96">
        <v>1</v>
      </c>
      <c r="W140" s="13">
        <v>8</v>
      </c>
      <c r="X140" s="13">
        <v>28</v>
      </c>
      <c r="Y140" s="13" t="s">
        <v>567</v>
      </c>
      <c r="Z140" s="13" t="s">
        <v>568</v>
      </c>
      <c r="AA140" s="47"/>
    </row>
    <row r="141" ht="45" spans="1:27">
      <c r="A141" s="13">
        <v>113</v>
      </c>
      <c r="B141" s="11" t="s">
        <v>155</v>
      </c>
      <c r="C141" s="13" t="s">
        <v>168</v>
      </c>
      <c r="D141" s="13" t="s">
        <v>513</v>
      </c>
      <c r="E141" s="13" t="s">
        <v>252</v>
      </c>
      <c r="F141" s="13" t="s">
        <v>569</v>
      </c>
      <c r="G141" s="13" t="s">
        <v>570</v>
      </c>
      <c r="H141" s="96" t="s">
        <v>45</v>
      </c>
      <c r="I141" s="13" t="s">
        <v>569</v>
      </c>
      <c r="J141" s="63">
        <v>46023</v>
      </c>
      <c r="K141" s="63">
        <v>46357</v>
      </c>
      <c r="L141" s="13" t="s">
        <v>324</v>
      </c>
      <c r="M141" s="13" t="s">
        <v>571</v>
      </c>
      <c r="N141" s="13">
        <v>17</v>
      </c>
      <c r="O141" s="13">
        <v>17</v>
      </c>
      <c r="P141" s="13"/>
      <c r="Q141" s="13"/>
      <c r="R141" s="13"/>
      <c r="S141" s="13">
        <v>1</v>
      </c>
      <c r="T141" s="13">
        <v>36</v>
      </c>
      <c r="U141" s="13">
        <v>174</v>
      </c>
      <c r="V141" s="96">
        <v>1</v>
      </c>
      <c r="W141" s="13">
        <v>13</v>
      </c>
      <c r="X141" s="13">
        <v>47</v>
      </c>
      <c r="Y141" s="13" t="s">
        <v>572</v>
      </c>
      <c r="Z141" s="13" t="s">
        <v>573</v>
      </c>
      <c r="AA141" s="47"/>
    </row>
    <row r="142" ht="45" spans="1:27">
      <c r="A142" s="13">
        <v>114</v>
      </c>
      <c r="B142" s="11" t="s">
        <v>155</v>
      </c>
      <c r="C142" s="13" t="s">
        <v>168</v>
      </c>
      <c r="D142" s="13" t="s">
        <v>513</v>
      </c>
      <c r="E142" s="13" t="s">
        <v>252</v>
      </c>
      <c r="F142" s="13" t="s">
        <v>569</v>
      </c>
      <c r="G142" s="13" t="s">
        <v>574</v>
      </c>
      <c r="H142" s="96" t="s">
        <v>45</v>
      </c>
      <c r="I142" s="13" t="s">
        <v>569</v>
      </c>
      <c r="J142" s="63">
        <v>46023</v>
      </c>
      <c r="K142" s="63">
        <v>46357</v>
      </c>
      <c r="L142" s="13" t="s">
        <v>324</v>
      </c>
      <c r="M142" s="13" t="s">
        <v>575</v>
      </c>
      <c r="N142" s="13">
        <v>40</v>
      </c>
      <c r="O142" s="13">
        <v>40</v>
      </c>
      <c r="P142" s="13"/>
      <c r="Q142" s="13"/>
      <c r="R142" s="13"/>
      <c r="S142" s="13">
        <v>1</v>
      </c>
      <c r="T142" s="13">
        <v>65</v>
      </c>
      <c r="U142" s="13">
        <v>203</v>
      </c>
      <c r="V142" s="96">
        <v>1</v>
      </c>
      <c r="W142" s="13">
        <v>17</v>
      </c>
      <c r="X142" s="13">
        <v>74</v>
      </c>
      <c r="Y142" s="13" t="s">
        <v>572</v>
      </c>
      <c r="Z142" s="13" t="s">
        <v>576</v>
      </c>
      <c r="AA142" s="47"/>
    </row>
    <row r="143" ht="45" spans="1:27">
      <c r="A143" s="13">
        <v>115</v>
      </c>
      <c r="B143" s="11" t="s">
        <v>155</v>
      </c>
      <c r="C143" s="13" t="s">
        <v>168</v>
      </c>
      <c r="D143" s="13" t="s">
        <v>513</v>
      </c>
      <c r="E143" s="13" t="s">
        <v>252</v>
      </c>
      <c r="F143" s="13" t="s">
        <v>569</v>
      </c>
      <c r="G143" s="13" t="s">
        <v>577</v>
      </c>
      <c r="H143" s="96" t="s">
        <v>45</v>
      </c>
      <c r="I143" s="13" t="s">
        <v>569</v>
      </c>
      <c r="J143" s="63">
        <v>46023</v>
      </c>
      <c r="K143" s="63">
        <v>46357</v>
      </c>
      <c r="L143" s="13" t="s">
        <v>324</v>
      </c>
      <c r="M143" s="13" t="s">
        <v>578</v>
      </c>
      <c r="N143" s="13">
        <v>18</v>
      </c>
      <c r="O143" s="13">
        <v>18</v>
      </c>
      <c r="P143" s="13"/>
      <c r="Q143" s="13"/>
      <c r="R143" s="13"/>
      <c r="S143" s="13">
        <v>1</v>
      </c>
      <c r="T143" s="13">
        <v>820</v>
      </c>
      <c r="U143" s="13">
        <v>2500</v>
      </c>
      <c r="V143" s="96">
        <v>1</v>
      </c>
      <c r="W143" s="13">
        <v>179</v>
      </c>
      <c r="X143" s="13">
        <v>538</v>
      </c>
      <c r="Y143" s="13" t="s">
        <v>572</v>
      </c>
      <c r="Z143" s="13" t="s">
        <v>579</v>
      </c>
      <c r="AA143" s="47"/>
    </row>
    <row r="144" ht="67.5" spans="1:27">
      <c r="A144" s="13">
        <v>116</v>
      </c>
      <c r="B144" s="11" t="s">
        <v>155</v>
      </c>
      <c r="C144" s="13" t="s">
        <v>168</v>
      </c>
      <c r="D144" s="13" t="s">
        <v>513</v>
      </c>
      <c r="E144" s="13" t="s">
        <v>252</v>
      </c>
      <c r="F144" s="13" t="s">
        <v>253</v>
      </c>
      <c r="G144" s="13" t="s">
        <v>580</v>
      </c>
      <c r="H144" s="96" t="s">
        <v>45</v>
      </c>
      <c r="I144" s="13" t="s">
        <v>253</v>
      </c>
      <c r="J144" s="63">
        <v>46023</v>
      </c>
      <c r="K144" s="63">
        <v>46357</v>
      </c>
      <c r="L144" s="13" t="s">
        <v>324</v>
      </c>
      <c r="M144" s="13" t="s">
        <v>581</v>
      </c>
      <c r="N144" s="13">
        <v>24</v>
      </c>
      <c r="O144" s="13">
        <v>24</v>
      </c>
      <c r="P144" s="13"/>
      <c r="Q144" s="13"/>
      <c r="R144" s="13"/>
      <c r="S144" s="13">
        <v>1</v>
      </c>
      <c r="T144" s="13">
        <v>300</v>
      </c>
      <c r="U144" s="13">
        <v>720</v>
      </c>
      <c r="V144" s="96">
        <v>1</v>
      </c>
      <c r="W144" s="13">
        <v>67</v>
      </c>
      <c r="X144" s="13">
        <v>252</v>
      </c>
      <c r="Y144" s="13" t="s">
        <v>326</v>
      </c>
      <c r="Z144" s="13" t="s">
        <v>258</v>
      </c>
      <c r="AA144" s="47"/>
    </row>
    <row r="145" ht="45" spans="1:27">
      <c r="A145" s="13">
        <v>117</v>
      </c>
      <c r="B145" s="11" t="s">
        <v>155</v>
      </c>
      <c r="C145" s="13" t="s">
        <v>168</v>
      </c>
      <c r="D145" s="13" t="s">
        <v>513</v>
      </c>
      <c r="E145" s="13" t="s">
        <v>582</v>
      </c>
      <c r="F145" s="13" t="s">
        <v>232</v>
      </c>
      <c r="G145" s="13" t="s">
        <v>583</v>
      </c>
      <c r="H145" s="13" t="s">
        <v>45</v>
      </c>
      <c r="I145" s="13" t="s">
        <v>232</v>
      </c>
      <c r="J145" s="13">
        <v>46023</v>
      </c>
      <c r="K145" s="13">
        <v>46357</v>
      </c>
      <c r="L145" s="13" t="s">
        <v>584</v>
      </c>
      <c r="M145" s="13" t="s">
        <v>585</v>
      </c>
      <c r="N145" s="13">
        <v>12</v>
      </c>
      <c r="O145" s="13">
        <v>12</v>
      </c>
      <c r="P145" s="13"/>
      <c r="Q145" s="13"/>
      <c r="R145" s="13"/>
      <c r="S145" s="13">
        <v>1</v>
      </c>
      <c r="T145" s="13">
        <v>176</v>
      </c>
      <c r="U145" s="13">
        <v>616</v>
      </c>
      <c r="V145" s="96">
        <v>1</v>
      </c>
      <c r="W145" s="13">
        <v>88</v>
      </c>
      <c r="X145" s="13">
        <v>280</v>
      </c>
      <c r="Y145" s="13" t="s">
        <v>586</v>
      </c>
      <c r="Z145" s="13" t="s">
        <v>587</v>
      </c>
      <c r="AA145" s="47"/>
    </row>
    <row r="146" ht="67.5" spans="1:27">
      <c r="A146" s="13">
        <v>118</v>
      </c>
      <c r="B146" s="11" t="s">
        <v>155</v>
      </c>
      <c r="C146" s="13" t="s">
        <v>168</v>
      </c>
      <c r="D146" s="13" t="s">
        <v>513</v>
      </c>
      <c r="E146" s="13" t="s">
        <v>148</v>
      </c>
      <c r="F146" s="13" t="s">
        <v>588</v>
      </c>
      <c r="G146" s="13" t="s">
        <v>589</v>
      </c>
      <c r="H146" s="13" t="s">
        <v>45</v>
      </c>
      <c r="I146" s="13" t="s">
        <v>590</v>
      </c>
      <c r="J146" s="63">
        <v>46023</v>
      </c>
      <c r="K146" s="63">
        <v>46357</v>
      </c>
      <c r="L146" s="13" t="s">
        <v>151</v>
      </c>
      <c r="M146" s="13" t="s">
        <v>591</v>
      </c>
      <c r="N146" s="13">
        <v>300</v>
      </c>
      <c r="O146" s="13">
        <v>300</v>
      </c>
      <c r="P146" s="15"/>
      <c r="Q146" s="15"/>
      <c r="R146" s="15"/>
      <c r="S146" s="13">
        <v>1</v>
      </c>
      <c r="T146" s="13">
        <v>363</v>
      </c>
      <c r="U146" s="13">
        <v>1231</v>
      </c>
      <c r="V146" s="13">
        <v>1</v>
      </c>
      <c r="W146" s="13">
        <v>74</v>
      </c>
      <c r="X146" s="13">
        <v>263</v>
      </c>
      <c r="Y146" s="13" t="s">
        <v>429</v>
      </c>
      <c r="Z146" s="13" t="s">
        <v>167</v>
      </c>
      <c r="AA146" s="47"/>
    </row>
    <row r="147" ht="33.75" spans="1:27">
      <c r="A147" s="13">
        <v>119</v>
      </c>
      <c r="B147" s="11" t="s">
        <v>155</v>
      </c>
      <c r="C147" s="13" t="s">
        <v>168</v>
      </c>
      <c r="D147" s="13" t="s">
        <v>513</v>
      </c>
      <c r="E147" s="13" t="s">
        <v>148</v>
      </c>
      <c r="F147" s="13" t="s">
        <v>588</v>
      </c>
      <c r="G147" s="13" t="s">
        <v>592</v>
      </c>
      <c r="H147" s="13" t="s">
        <v>45</v>
      </c>
      <c r="I147" s="13" t="s">
        <v>588</v>
      </c>
      <c r="J147" s="63">
        <v>46023</v>
      </c>
      <c r="K147" s="63">
        <v>46357</v>
      </c>
      <c r="L147" s="13" t="s">
        <v>151</v>
      </c>
      <c r="M147" s="13" t="s">
        <v>593</v>
      </c>
      <c r="N147" s="13">
        <v>200</v>
      </c>
      <c r="O147" s="13">
        <v>200</v>
      </c>
      <c r="P147" s="15"/>
      <c r="Q147" s="15"/>
      <c r="R147" s="15"/>
      <c r="S147" s="13">
        <v>1</v>
      </c>
      <c r="T147" s="13">
        <v>363</v>
      </c>
      <c r="U147" s="13">
        <v>1231</v>
      </c>
      <c r="V147" s="13">
        <v>1</v>
      </c>
      <c r="W147" s="13">
        <v>74</v>
      </c>
      <c r="X147" s="13">
        <v>263</v>
      </c>
      <c r="Y147" s="13" t="s">
        <v>594</v>
      </c>
      <c r="Z147" s="13" t="s">
        <v>161</v>
      </c>
      <c r="AA147" s="47"/>
    </row>
    <row r="148" ht="33.75" spans="1:27">
      <c r="A148" s="13">
        <v>120</v>
      </c>
      <c r="B148" s="11" t="s">
        <v>155</v>
      </c>
      <c r="C148" s="13" t="s">
        <v>168</v>
      </c>
      <c r="D148" s="13" t="s">
        <v>513</v>
      </c>
      <c r="E148" s="13" t="s">
        <v>98</v>
      </c>
      <c r="F148" s="13" t="s">
        <v>498</v>
      </c>
      <c r="G148" s="13" t="s">
        <v>595</v>
      </c>
      <c r="H148" s="13" t="s">
        <v>45</v>
      </c>
      <c r="I148" s="13" t="s">
        <v>498</v>
      </c>
      <c r="J148" s="63">
        <v>46023</v>
      </c>
      <c r="K148" s="63">
        <v>46357</v>
      </c>
      <c r="L148" s="13" t="s">
        <v>101</v>
      </c>
      <c r="M148" s="13" t="s">
        <v>595</v>
      </c>
      <c r="N148" s="13">
        <v>10</v>
      </c>
      <c r="O148" s="13">
        <v>10</v>
      </c>
      <c r="P148" s="15"/>
      <c r="Q148" s="15"/>
      <c r="R148" s="15"/>
      <c r="S148" s="13">
        <v>1</v>
      </c>
      <c r="T148" s="13">
        <v>225</v>
      </c>
      <c r="U148" s="13">
        <v>745</v>
      </c>
      <c r="V148" s="13">
        <v>1</v>
      </c>
      <c r="W148" s="13">
        <v>80</v>
      </c>
      <c r="X148" s="13">
        <v>17</v>
      </c>
      <c r="Y148" s="13" t="s">
        <v>114</v>
      </c>
      <c r="Z148" s="13" t="s">
        <v>114</v>
      </c>
      <c r="AA148" s="47"/>
    </row>
    <row r="149" ht="22.5" spans="1:27">
      <c r="A149" s="32" t="s">
        <v>596</v>
      </c>
      <c r="B149" s="16" t="s">
        <v>155</v>
      </c>
      <c r="C149" s="16" t="s">
        <v>156</v>
      </c>
      <c r="D149" s="21" t="s">
        <v>597</v>
      </c>
      <c r="E149" s="13"/>
      <c r="F149" s="13"/>
      <c r="G149" s="11"/>
      <c r="H149" s="11"/>
      <c r="I149" s="11"/>
      <c r="J149" s="97"/>
      <c r="K149" s="59"/>
      <c r="L149" s="13"/>
      <c r="M149" s="13"/>
      <c r="N149" s="21">
        <f>SUM(N150:N160)</f>
        <v>134.5</v>
      </c>
      <c r="O149" s="21">
        <f t="shared" ref="O149:X149" si="13">SUM(O150:O160)</f>
        <v>134.5</v>
      </c>
      <c r="P149" s="21"/>
      <c r="Q149" s="21"/>
      <c r="R149" s="21"/>
      <c r="S149" s="21">
        <f t="shared" si="13"/>
        <v>11</v>
      </c>
      <c r="T149" s="21">
        <f t="shared" si="13"/>
        <v>2846</v>
      </c>
      <c r="U149" s="21">
        <f t="shared" si="13"/>
        <v>8988</v>
      </c>
      <c r="V149" s="21">
        <f t="shared" si="13"/>
        <v>11</v>
      </c>
      <c r="W149" s="21">
        <f t="shared" si="13"/>
        <v>651</v>
      </c>
      <c r="X149" s="21">
        <f t="shared" si="13"/>
        <v>1818</v>
      </c>
      <c r="Y149" s="13"/>
      <c r="Z149" s="13"/>
      <c r="AA149" s="47"/>
    </row>
    <row r="150" ht="114" customHeight="1" spans="1:27">
      <c r="A150" s="13">
        <v>121</v>
      </c>
      <c r="B150" s="13" t="s">
        <v>155</v>
      </c>
      <c r="C150" s="13" t="s">
        <v>156</v>
      </c>
      <c r="D150" s="13" t="s">
        <v>597</v>
      </c>
      <c r="E150" s="13" t="s">
        <v>55</v>
      </c>
      <c r="F150" s="13" t="s">
        <v>598</v>
      </c>
      <c r="G150" s="13" t="s">
        <v>599</v>
      </c>
      <c r="H150" s="13" t="s">
        <v>45</v>
      </c>
      <c r="I150" s="13" t="s">
        <v>598</v>
      </c>
      <c r="J150" s="59">
        <v>46023</v>
      </c>
      <c r="K150" s="59">
        <v>46357</v>
      </c>
      <c r="L150" s="13" t="s">
        <v>58</v>
      </c>
      <c r="M150" s="13" t="s">
        <v>600</v>
      </c>
      <c r="N150" s="13">
        <v>30</v>
      </c>
      <c r="O150" s="13">
        <v>30</v>
      </c>
      <c r="P150" s="13"/>
      <c r="Q150" s="13"/>
      <c r="R150" s="13"/>
      <c r="S150" s="13">
        <v>1</v>
      </c>
      <c r="T150" s="13">
        <v>483</v>
      </c>
      <c r="U150" s="13">
        <v>1464</v>
      </c>
      <c r="V150" s="13">
        <v>1</v>
      </c>
      <c r="W150" s="13">
        <v>45</v>
      </c>
      <c r="X150" s="13">
        <v>150</v>
      </c>
      <c r="Y150" s="13" t="s">
        <v>601</v>
      </c>
      <c r="Z150" s="13" t="s">
        <v>602</v>
      </c>
      <c r="AA150" s="47"/>
    </row>
    <row r="151" ht="64" customHeight="1" spans="1:27">
      <c r="A151" s="13">
        <v>122</v>
      </c>
      <c r="B151" s="13" t="s">
        <v>155</v>
      </c>
      <c r="C151" s="13" t="s">
        <v>156</v>
      </c>
      <c r="D151" s="13" t="s">
        <v>597</v>
      </c>
      <c r="E151" s="13" t="s">
        <v>50</v>
      </c>
      <c r="F151" s="13" t="s">
        <v>51</v>
      </c>
      <c r="G151" s="79" t="s">
        <v>603</v>
      </c>
      <c r="H151" s="13" t="s">
        <v>45</v>
      </c>
      <c r="I151" s="13" t="s">
        <v>51</v>
      </c>
      <c r="J151" s="59">
        <v>46023</v>
      </c>
      <c r="K151" s="59">
        <v>46357</v>
      </c>
      <c r="L151" s="13" t="s">
        <v>53</v>
      </c>
      <c r="M151" s="13" t="s">
        <v>604</v>
      </c>
      <c r="N151" s="13">
        <v>13</v>
      </c>
      <c r="O151" s="13">
        <v>13</v>
      </c>
      <c r="P151" s="13"/>
      <c r="Q151" s="13"/>
      <c r="R151" s="13"/>
      <c r="S151" s="13">
        <v>1</v>
      </c>
      <c r="T151" s="13">
        <v>120</v>
      </c>
      <c r="U151" s="13">
        <v>360</v>
      </c>
      <c r="V151" s="13">
        <v>1</v>
      </c>
      <c r="W151" s="13">
        <v>17</v>
      </c>
      <c r="X151" s="13">
        <v>57</v>
      </c>
      <c r="Y151" s="13" t="s">
        <v>605</v>
      </c>
      <c r="Z151" s="13" t="s">
        <v>605</v>
      </c>
      <c r="AA151" s="47"/>
    </row>
    <row r="152" ht="33.75" spans="1:27">
      <c r="A152" s="13">
        <v>123</v>
      </c>
      <c r="B152" s="13" t="s">
        <v>155</v>
      </c>
      <c r="C152" s="13" t="s">
        <v>156</v>
      </c>
      <c r="D152" s="13" t="s">
        <v>597</v>
      </c>
      <c r="E152" s="13" t="s">
        <v>184</v>
      </c>
      <c r="F152" s="13" t="s">
        <v>606</v>
      </c>
      <c r="G152" s="13" t="s">
        <v>607</v>
      </c>
      <c r="H152" s="13" t="s">
        <v>45</v>
      </c>
      <c r="I152" s="13" t="s">
        <v>606</v>
      </c>
      <c r="J152" s="59">
        <v>46023</v>
      </c>
      <c r="K152" s="59">
        <v>46357</v>
      </c>
      <c r="L152" s="13" t="s">
        <v>187</v>
      </c>
      <c r="M152" s="13" t="s">
        <v>608</v>
      </c>
      <c r="N152" s="13">
        <v>14.5</v>
      </c>
      <c r="O152" s="13">
        <v>14.5</v>
      </c>
      <c r="P152" s="13"/>
      <c r="Q152" s="13"/>
      <c r="R152" s="13"/>
      <c r="S152" s="13">
        <v>1</v>
      </c>
      <c r="T152" s="13">
        <v>60</v>
      </c>
      <c r="U152" s="13">
        <v>276</v>
      </c>
      <c r="V152" s="13">
        <v>1</v>
      </c>
      <c r="W152" s="13">
        <v>12</v>
      </c>
      <c r="X152" s="13">
        <v>56</v>
      </c>
      <c r="Y152" s="13" t="s">
        <v>609</v>
      </c>
      <c r="Z152" s="13" t="s">
        <v>526</v>
      </c>
      <c r="AA152" s="47"/>
    </row>
    <row r="153" ht="42" customHeight="1" spans="1:27">
      <c r="A153" s="13">
        <v>124</v>
      </c>
      <c r="B153" s="13" t="s">
        <v>155</v>
      </c>
      <c r="C153" s="13" t="s">
        <v>156</v>
      </c>
      <c r="D153" s="13" t="s">
        <v>597</v>
      </c>
      <c r="E153" s="13" t="s">
        <v>50</v>
      </c>
      <c r="F153" s="13" t="s">
        <v>610</v>
      </c>
      <c r="G153" s="13" t="s">
        <v>611</v>
      </c>
      <c r="H153" s="13" t="s">
        <v>45</v>
      </c>
      <c r="I153" s="13" t="s">
        <v>612</v>
      </c>
      <c r="J153" s="59">
        <v>46023</v>
      </c>
      <c r="K153" s="59">
        <v>46357</v>
      </c>
      <c r="L153" s="13" t="s">
        <v>53</v>
      </c>
      <c r="M153" s="13" t="s">
        <v>613</v>
      </c>
      <c r="N153" s="13">
        <v>15</v>
      </c>
      <c r="O153" s="13">
        <v>15</v>
      </c>
      <c r="P153" s="13"/>
      <c r="Q153" s="13"/>
      <c r="R153" s="13"/>
      <c r="S153" s="13">
        <v>1</v>
      </c>
      <c r="T153" s="13">
        <v>57</v>
      </c>
      <c r="U153" s="13">
        <v>250</v>
      </c>
      <c r="V153" s="13">
        <v>1</v>
      </c>
      <c r="W153" s="13">
        <v>7</v>
      </c>
      <c r="X153" s="13">
        <v>22</v>
      </c>
      <c r="Y153" s="13" t="s">
        <v>614</v>
      </c>
      <c r="Z153" s="13" t="s">
        <v>615</v>
      </c>
      <c r="AA153" s="47"/>
    </row>
    <row r="154" ht="42" customHeight="1" spans="1:27">
      <c r="A154" s="13">
        <v>125</v>
      </c>
      <c r="B154" s="13" t="s">
        <v>155</v>
      </c>
      <c r="C154" s="13" t="s">
        <v>156</v>
      </c>
      <c r="D154" s="13" t="s">
        <v>597</v>
      </c>
      <c r="E154" s="13" t="s">
        <v>67</v>
      </c>
      <c r="F154" s="13" t="s">
        <v>68</v>
      </c>
      <c r="G154" s="13" t="s">
        <v>616</v>
      </c>
      <c r="H154" s="13" t="s">
        <v>45</v>
      </c>
      <c r="I154" s="13" t="s">
        <v>68</v>
      </c>
      <c r="J154" s="59">
        <v>46023</v>
      </c>
      <c r="K154" s="59">
        <v>46357</v>
      </c>
      <c r="L154" s="13" t="s">
        <v>70</v>
      </c>
      <c r="M154" s="13" t="s">
        <v>617</v>
      </c>
      <c r="N154" s="13">
        <v>25</v>
      </c>
      <c r="O154" s="13">
        <v>25</v>
      </c>
      <c r="P154" s="13"/>
      <c r="Q154" s="13"/>
      <c r="R154" s="13"/>
      <c r="S154" s="13">
        <v>1</v>
      </c>
      <c r="T154" s="13">
        <v>376</v>
      </c>
      <c r="U154" s="13">
        <v>1165</v>
      </c>
      <c r="V154" s="13">
        <v>1</v>
      </c>
      <c r="W154" s="13">
        <v>241</v>
      </c>
      <c r="X154" s="13">
        <v>554</v>
      </c>
      <c r="Y154" s="13" t="s">
        <v>618</v>
      </c>
      <c r="Z154" s="13" t="s">
        <v>378</v>
      </c>
      <c r="AA154" s="47"/>
    </row>
    <row r="155" ht="42" customHeight="1" spans="1:27">
      <c r="A155" s="13">
        <v>126</v>
      </c>
      <c r="B155" s="13" t="s">
        <v>155</v>
      </c>
      <c r="C155" s="13" t="s">
        <v>156</v>
      </c>
      <c r="D155" s="13" t="s">
        <v>597</v>
      </c>
      <c r="E155" s="13" t="s">
        <v>192</v>
      </c>
      <c r="F155" s="13" t="s">
        <v>368</v>
      </c>
      <c r="G155" s="13" t="s">
        <v>619</v>
      </c>
      <c r="H155" s="13" t="s">
        <v>45</v>
      </c>
      <c r="I155" s="13" t="s">
        <v>368</v>
      </c>
      <c r="J155" s="59">
        <v>46023</v>
      </c>
      <c r="K155" s="59">
        <v>46357</v>
      </c>
      <c r="L155" s="13" t="s">
        <v>195</v>
      </c>
      <c r="M155" s="13" t="s">
        <v>620</v>
      </c>
      <c r="N155" s="13">
        <v>4</v>
      </c>
      <c r="O155" s="13">
        <v>4</v>
      </c>
      <c r="P155" s="13"/>
      <c r="Q155" s="13"/>
      <c r="R155" s="13"/>
      <c r="S155" s="13">
        <v>1</v>
      </c>
      <c r="T155" s="13">
        <v>365</v>
      </c>
      <c r="U155" s="13">
        <v>1018</v>
      </c>
      <c r="V155" s="13">
        <v>1</v>
      </c>
      <c r="W155" s="13">
        <v>65</v>
      </c>
      <c r="X155" s="13">
        <v>82</v>
      </c>
      <c r="Y155" s="13" t="s">
        <v>621</v>
      </c>
      <c r="Z155" s="13" t="s">
        <v>621</v>
      </c>
      <c r="AA155" s="47"/>
    </row>
    <row r="156" ht="42" customHeight="1" spans="1:27">
      <c r="A156" s="13">
        <v>127</v>
      </c>
      <c r="B156" s="13" t="s">
        <v>155</v>
      </c>
      <c r="C156" s="13" t="s">
        <v>156</v>
      </c>
      <c r="D156" s="13" t="s">
        <v>597</v>
      </c>
      <c r="E156" s="13" t="s">
        <v>192</v>
      </c>
      <c r="F156" s="13" t="s">
        <v>622</v>
      </c>
      <c r="G156" s="13" t="s">
        <v>623</v>
      </c>
      <c r="H156" s="13" t="s">
        <v>45</v>
      </c>
      <c r="I156" s="13" t="s">
        <v>622</v>
      </c>
      <c r="J156" s="59">
        <v>46023</v>
      </c>
      <c r="K156" s="59">
        <v>46357</v>
      </c>
      <c r="L156" s="13" t="s">
        <v>195</v>
      </c>
      <c r="M156" s="13" t="s">
        <v>624</v>
      </c>
      <c r="N156" s="13">
        <v>3</v>
      </c>
      <c r="O156" s="13">
        <v>3</v>
      </c>
      <c r="P156" s="13"/>
      <c r="Q156" s="13"/>
      <c r="R156" s="13"/>
      <c r="S156" s="13">
        <v>1</v>
      </c>
      <c r="T156" s="13">
        <v>447</v>
      </c>
      <c r="U156" s="13">
        <v>1220</v>
      </c>
      <c r="V156" s="13">
        <v>1</v>
      </c>
      <c r="W156" s="13">
        <v>15</v>
      </c>
      <c r="X156" s="13">
        <v>48</v>
      </c>
      <c r="Y156" s="13" t="s">
        <v>625</v>
      </c>
      <c r="Z156" s="13" t="s">
        <v>625</v>
      </c>
      <c r="AA156" s="47"/>
    </row>
    <row r="157" ht="42" customHeight="1" spans="1:27">
      <c r="A157" s="13">
        <v>128</v>
      </c>
      <c r="B157" s="13" t="s">
        <v>155</v>
      </c>
      <c r="C157" s="13" t="s">
        <v>156</v>
      </c>
      <c r="D157" s="13" t="s">
        <v>597</v>
      </c>
      <c r="E157" s="13" t="s">
        <v>192</v>
      </c>
      <c r="F157" s="13" t="s">
        <v>351</v>
      </c>
      <c r="G157" s="13" t="s">
        <v>626</v>
      </c>
      <c r="H157" s="13" t="s">
        <v>45</v>
      </c>
      <c r="I157" s="13" t="s">
        <v>351</v>
      </c>
      <c r="J157" s="59">
        <v>46023</v>
      </c>
      <c r="K157" s="59">
        <v>46357</v>
      </c>
      <c r="L157" s="13" t="s">
        <v>195</v>
      </c>
      <c r="M157" s="13" t="s">
        <v>624</v>
      </c>
      <c r="N157" s="13">
        <v>3</v>
      </c>
      <c r="O157" s="13">
        <v>3</v>
      </c>
      <c r="P157" s="13"/>
      <c r="Q157" s="13"/>
      <c r="R157" s="13"/>
      <c r="S157" s="13">
        <v>1</v>
      </c>
      <c r="T157" s="13">
        <v>345</v>
      </c>
      <c r="U157" s="13">
        <v>1008</v>
      </c>
      <c r="V157" s="13">
        <v>1</v>
      </c>
      <c r="W157" s="13">
        <v>79</v>
      </c>
      <c r="X157" s="13">
        <v>252</v>
      </c>
      <c r="Y157" s="13" t="s">
        <v>627</v>
      </c>
      <c r="Z157" s="13" t="s">
        <v>627</v>
      </c>
      <c r="AA157" s="47"/>
    </row>
    <row r="158" ht="60" customHeight="1" spans="1:27">
      <c r="A158" s="13">
        <v>129</v>
      </c>
      <c r="B158" s="13" t="s">
        <v>155</v>
      </c>
      <c r="C158" s="13" t="s">
        <v>156</v>
      </c>
      <c r="D158" s="13" t="s">
        <v>597</v>
      </c>
      <c r="E158" s="13" t="s">
        <v>192</v>
      </c>
      <c r="F158" s="13" t="s">
        <v>564</v>
      </c>
      <c r="G158" s="13" t="s">
        <v>628</v>
      </c>
      <c r="H158" s="13" t="s">
        <v>45</v>
      </c>
      <c r="I158" s="13" t="s">
        <v>564</v>
      </c>
      <c r="J158" s="59">
        <v>46023</v>
      </c>
      <c r="K158" s="59">
        <v>46357</v>
      </c>
      <c r="L158" s="13" t="s">
        <v>195</v>
      </c>
      <c r="M158" s="13" t="s">
        <v>629</v>
      </c>
      <c r="N158" s="13">
        <v>15</v>
      </c>
      <c r="O158" s="13">
        <v>15</v>
      </c>
      <c r="P158" s="13"/>
      <c r="Q158" s="13"/>
      <c r="R158" s="13"/>
      <c r="S158" s="13">
        <v>1</v>
      </c>
      <c r="T158" s="13">
        <v>225</v>
      </c>
      <c r="U158" s="13">
        <v>756</v>
      </c>
      <c r="V158" s="13">
        <v>1</v>
      </c>
      <c r="W158" s="13">
        <v>63</v>
      </c>
      <c r="X158" s="13">
        <v>211</v>
      </c>
      <c r="Y158" s="13" t="s">
        <v>630</v>
      </c>
      <c r="Z158" s="13" t="s">
        <v>630</v>
      </c>
      <c r="AA158" s="47"/>
    </row>
    <row r="159" ht="60" customHeight="1" spans="1:27">
      <c r="A159" s="13">
        <v>130</v>
      </c>
      <c r="B159" s="13" t="s">
        <v>155</v>
      </c>
      <c r="C159" s="13" t="s">
        <v>156</v>
      </c>
      <c r="D159" s="13" t="s">
        <v>597</v>
      </c>
      <c r="E159" s="13" t="s">
        <v>192</v>
      </c>
      <c r="F159" s="13" t="s">
        <v>240</v>
      </c>
      <c r="G159" s="13" t="s">
        <v>631</v>
      </c>
      <c r="H159" s="13" t="s">
        <v>45</v>
      </c>
      <c r="I159" s="13" t="s">
        <v>240</v>
      </c>
      <c r="J159" s="59">
        <v>46023</v>
      </c>
      <c r="K159" s="59">
        <v>46357</v>
      </c>
      <c r="L159" s="13" t="s">
        <v>195</v>
      </c>
      <c r="M159" s="13" t="s">
        <v>632</v>
      </c>
      <c r="N159" s="13">
        <v>2</v>
      </c>
      <c r="O159" s="13">
        <v>2</v>
      </c>
      <c r="P159" s="13"/>
      <c r="Q159" s="13"/>
      <c r="R159" s="13"/>
      <c r="S159" s="13">
        <v>1</v>
      </c>
      <c r="T159" s="13">
        <v>223</v>
      </c>
      <c r="U159" s="13">
        <v>956</v>
      </c>
      <c r="V159" s="13">
        <v>1</v>
      </c>
      <c r="W159" s="13">
        <v>65</v>
      </c>
      <c r="X159" s="13">
        <v>260</v>
      </c>
      <c r="Y159" s="13" t="s">
        <v>633</v>
      </c>
      <c r="Z159" s="13" t="s">
        <v>633</v>
      </c>
      <c r="AA159" s="47"/>
    </row>
    <row r="160" ht="87" customHeight="1" spans="1:27">
      <c r="A160" s="13">
        <v>131</v>
      </c>
      <c r="B160" s="13" t="s">
        <v>155</v>
      </c>
      <c r="C160" s="13" t="s">
        <v>156</v>
      </c>
      <c r="D160" s="13" t="s">
        <v>597</v>
      </c>
      <c r="E160" s="13" t="s">
        <v>252</v>
      </c>
      <c r="F160" s="13" t="s">
        <v>634</v>
      </c>
      <c r="G160" s="13" t="s">
        <v>635</v>
      </c>
      <c r="H160" s="13" t="s">
        <v>45</v>
      </c>
      <c r="I160" s="13" t="s">
        <v>634</v>
      </c>
      <c r="J160" s="59">
        <v>46023</v>
      </c>
      <c r="K160" s="59">
        <v>46357</v>
      </c>
      <c r="L160" s="13" t="s">
        <v>255</v>
      </c>
      <c r="M160" s="13" t="s">
        <v>636</v>
      </c>
      <c r="N160" s="13">
        <v>10</v>
      </c>
      <c r="O160" s="13">
        <v>10</v>
      </c>
      <c r="P160" s="13"/>
      <c r="Q160" s="13"/>
      <c r="R160" s="13"/>
      <c r="S160" s="13">
        <v>1</v>
      </c>
      <c r="T160" s="13">
        <v>145</v>
      </c>
      <c r="U160" s="13">
        <v>515</v>
      </c>
      <c r="V160" s="13">
        <v>1</v>
      </c>
      <c r="W160" s="13">
        <v>42</v>
      </c>
      <c r="X160" s="13">
        <v>126</v>
      </c>
      <c r="Y160" s="13" t="s">
        <v>637</v>
      </c>
      <c r="Z160" s="13" t="s">
        <v>637</v>
      </c>
      <c r="AA160" s="47"/>
    </row>
    <row r="161" ht="42" customHeight="1" spans="1:27">
      <c r="A161" s="21" t="s">
        <v>122</v>
      </c>
      <c r="B161" s="16" t="s">
        <v>155</v>
      </c>
      <c r="C161" s="21" t="s">
        <v>638</v>
      </c>
      <c r="D161" s="13"/>
      <c r="E161" s="13"/>
      <c r="F161" s="13"/>
      <c r="G161" s="13"/>
      <c r="H161" s="13"/>
      <c r="I161" s="13"/>
      <c r="J161" s="59"/>
      <c r="K161" s="59"/>
      <c r="L161" s="13"/>
      <c r="M161" s="13"/>
      <c r="N161" s="21">
        <v>123</v>
      </c>
      <c r="O161" s="21">
        <v>123</v>
      </c>
      <c r="P161" s="21"/>
      <c r="Q161" s="21"/>
      <c r="R161" s="21"/>
      <c r="S161" s="21">
        <v>24</v>
      </c>
      <c r="T161" s="21">
        <v>9904</v>
      </c>
      <c r="U161" s="21">
        <v>27083</v>
      </c>
      <c r="V161" s="21">
        <v>15</v>
      </c>
      <c r="W161" s="21">
        <v>1883</v>
      </c>
      <c r="X161" s="21">
        <v>5629</v>
      </c>
      <c r="Y161" s="13"/>
      <c r="Z161" s="13"/>
      <c r="AA161" s="47"/>
    </row>
    <row r="162" ht="22.5" spans="1:27">
      <c r="A162" s="32" t="s">
        <v>639</v>
      </c>
      <c r="B162" s="16" t="s">
        <v>155</v>
      </c>
      <c r="C162" s="21" t="s">
        <v>638</v>
      </c>
      <c r="D162" s="16" t="s">
        <v>640</v>
      </c>
      <c r="E162" s="13"/>
      <c r="F162" s="13"/>
      <c r="G162" s="13"/>
      <c r="H162" s="11"/>
      <c r="I162" s="60"/>
      <c r="J162" s="13"/>
      <c r="K162" s="15"/>
      <c r="L162" s="13"/>
      <c r="M162" s="13"/>
      <c r="N162" s="21">
        <f>SUM(N163:N172)</f>
        <v>123</v>
      </c>
      <c r="O162" s="21">
        <f>SUM(O163:O172)</f>
        <v>123</v>
      </c>
      <c r="P162" s="21"/>
      <c r="Q162" s="21"/>
      <c r="R162" s="21"/>
      <c r="S162" s="21">
        <f t="shared" ref="S162:X162" si="14">SUM(S163:S172)</f>
        <v>24</v>
      </c>
      <c r="T162" s="21">
        <f t="shared" si="14"/>
        <v>9904</v>
      </c>
      <c r="U162" s="21">
        <f t="shared" si="14"/>
        <v>27083</v>
      </c>
      <c r="V162" s="21">
        <f t="shared" si="14"/>
        <v>15</v>
      </c>
      <c r="W162" s="21">
        <f t="shared" si="14"/>
        <v>1883</v>
      </c>
      <c r="X162" s="21">
        <f t="shared" si="14"/>
        <v>5629</v>
      </c>
      <c r="Y162" s="13"/>
      <c r="Z162" s="13"/>
      <c r="AA162" s="47"/>
    </row>
    <row r="163" ht="33.75" spans="1:27">
      <c r="A163" s="13">
        <v>132</v>
      </c>
      <c r="B163" s="11" t="s">
        <v>155</v>
      </c>
      <c r="C163" s="11" t="s">
        <v>638</v>
      </c>
      <c r="D163" s="11" t="s">
        <v>640</v>
      </c>
      <c r="E163" s="11" t="s">
        <v>42</v>
      </c>
      <c r="F163" s="11" t="s">
        <v>641</v>
      </c>
      <c r="G163" s="11" t="s">
        <v>642</v>
      </c>
      <c r="H163" s="11" t="s">
        <v>45</v>
      </c>
      <c r="I163" s="11" t="s">
        <v>641</v>
      </c>
      <c r="J163" s="59">
        <v>46023</v>
      </c>
      <c r="K163" s="59">
        <v>46357</v>
      </c>
      <c r="L163" s="13" t="s">
        <v>46</v>
      </c>
      <c r="M163" s="13" t="s">
        <v>643</v>
      </c>
      <c r="N163" s="13">
        <v>8</v>
      </c>
      <c r="O163" s="13">
        <v>8</v>
      </c>
      <c r="P163" s="13"/>
      <c r="Q163" s="13"/>
      <c r="R163" s="13"/>
      <c r="S163" s="13">
        <v>1</v>
      </c>
      <c r="T163" s="13">
        <v>20</v>
      </c>
      <c r="U163" s="13">
        <v>68</v>
      </c>
      <c r="V163" s="13">
        <v>1</v>
      </c>
      <c r="W163" s="13">
        <v>124</v>
      </c>
      <c r="X163" s="13">
        <v>433</v>
      </c>
      <c r="Y163" s="13" t="s">
        <v>644</v>
      </c>
      <c r="Z163" s="13" t="s">
        <v>645</v>
      </c>
      <c r="AA163" s="47"/>
    </row>
    <row r="164" ht="45" spans="1:27">
      <c r="A164" s="13">
        <v>133</v>
      </c>
      <c r="B164" s="60" t="s">
        <v>155</v>
      </c>
      <c r="C164" s="60" t="s">
        <v>638</v>
      </c>
      <c r="D164" s="11" t="s">
        <v>640</v>
      </c>
      <c r="E164" s="11" t="s">
        <v>42</v>
      </c>
      <c r="F164" s="11" t="s">
        <v>646</v>
      </c>
      <c r="G164" s="11" t="s">
        <v>647</v>
      </c>
      <c r="H164" s="11" t="s">
        <v>45</v>
      </c>
      <c r="I164" s="11" t="s">
        <v>646</v>
      </c>
      <c r="J164" s="59">
        <v>46023</v>
      </c>
      <c r="K164" s="59">
        <v>46357</v>
      </c>
      <c r="L164" s="13" t="s">
        <v>46</v>
      </c>
      <c r="M164" s="13" t="s">
        <v>648</v>
      </c>
      <c r="N164" s="13">
        <v>7</v>
      </c>
      <c r="O164" s="13">
        <v>7</v>
      </c>
      <c r="P164" s="13"/>
      <c r="Q164" s="13"/>
      <c r="R164" s="13"/>
      <c r="S164" s="13">
        <v>1</v>
      </c>
      <c r="T164" s="13">
        <v>360</v>
      </c>
      <c r="U164" s="13">
        <v>1230</v>
      </c>
      <c r="V164" s="13">
        <v>1</v>
      </c>
      <c r="W164" s="13">
        <v>70</v>
      </c>
      <c r="X164" s="13">
        <v>245</v>
      </c>
      <c r="Y164" s="13" t="s">
        <v>649</v>
      </c>
      <c r="Z164" s="13" t="s">
        <v>650</v>
      </c>
      <c r="AA164" s="47"/>
    </row>
    <row r="165" ht="56.25" spans="1:27">
      <c r="A165" s="13">
        <v>134</v>
      </c>
      <c r="B165" s="60" t="s">
        <v>155</v>
      </c>
      <c r="C165" s="60" t="s">
        <v>638</v>
      </c>
      <c r="D165" s="11" t="s">
        <v>640</v>
      </c>
      <c r="E165" s="11" t="s">
        <v>50</v>
      </c>
      <c r="F165" s="11" t="s">
        <v>612</v>
      </c>
      <c r="G165" s="11" t="s">
        <v>651</v>
      </c>
      <c r="H165" s="11" t="s">
        <v>45</v>
      </c>
      <c r="I165" s="11" t="s">
        <v>612</v>
      </c>
      <c r="J165" s="59">
        <v>46023</v>
      </c>
      <c r="K165" s="59">
        <v>46357</v>
      </c>
      <c r="L165" s="13" t="s">
        <v>53</v>
      </c>
      <c r="M165" s="13" t="s">
        <v>652</v>
      </c>
      <c r="N165" s="13">
        <v>20</v>
      </c>
      <c r="O165" s="13">
        <v>20</v>
      </c>
      <c r="P165" s="13"/>
      <c r="Q165" s="13"/>
      <c r="R165" s="13"/>
      <c r="S165" s="13">
        <v>1</v>
      </c>
      <c r="T165" s="13">
        <v>27</v>
      </c>
      <c r="U165" s="13">
        <v>230</v>
      </c>
      <c r="V165" s="13">
        <v>1</v>
      </c>
      <c r="W165" s="13">
        <v>4</v>
      </c>
      <c r="X165" s="13">
        <v>10</v>
      </c>
      <c r="Y165" s="13" t="s">
        <v>653</v>
      </c>
      <c r="Z165" s="13" t="s">
        <v>615</v>
      </c>
      <c r="AA165" s="47"/>
    </row>
    <row r="166" ht="45" spans="1:27">
      <c r="A166" s="13">
        <v>135</v>
      </c>
      <c r="B166" s="60" t="s">
        <v>155</v>
      </c>
      <c r="C166" s="60" t="s">
        <v>638</v>
      </c>
      <c r="D166" s="11" t="s">
        <v>640</v>
      </c>
      <c r="E166" s="11" t="s">
        <v>276</v>
      </c>
      <c r="F166" s="11" t="s">
        <v>654</v>
      </c>
      <c r="G166" s="11" t="s">
        <v>655</v>
      </c>
      <c r="H166" s="11" t="s">
        <v>45</v>
      </c>
      <c r="I166" s="11" t="s">
        <v>654</v>
      </c>
      <c r="J166" s="59">
        <v>46023</v>
      </c>
      <c r="K166" s="59">
        <v>46357</v>
      </c>
      <c r="L166" s="13" t="s">
        <v>318</v>
      </c>
      <c r="M166" s="13" t="s">
        <v>656</v>
      </c>
      <c r="N166" s="13">
        <v>8</v>
      </c>
      <c r="O166" s="13">
        <v>8</v>
      </c>
      <c r="P166" s="13"/>
      <c r="Q166" s="13"/>
      <c r="R166" s="13"/>
      <c r="S166" s="13">
        <v>1</v>
      </c>
      <c r="T166" s="13">
        <v>220</v>
      </c>
      <c r="U166" s="13">
        <v>706</v>
      </c>
      <c r="V166" s="13">
        <v>1</v>
      </c>
      <c r="W166" s="13">
        <v>59</v>
      </c>
      <c r="X166" s="13">
        <v>207</v>
      </c>
      <c r="Y166" s="13" t="s">
        <v>657</v>
      </c>
      <c r="Z166" s="13" t="s">
        <v>658</v>
      </c>
      <c r="AA166" s="47"/>
    </row>
    <row r="167" ht="33.75" spans="1:27">
      <c r="A167" s="13">
        <v>136</v>
      </c>
      <c r="B167" s="60" t="s">
        <v>155</v>
      </c>
      <c r="C167" s="60" t="s">
        <v>638</v>
      </c>
      <c r="D167" s="11" t="s">
        <v>640</v>
      </c>
      <c r="E167" s="11" t="s">
        <v>55</v>
      </c>
      <c r="F167" s="11" t="s">
        <v>62</v>
      </c>
      <c r="G167" s="11" t="s">
        <v>659</v>
      </c>
      <c r="H167" s="11" t="s">
        <v>45</v>
      </c>
      <c r="I167" s="11" t="s">
        <v>62</v>
      </c>
      <c r="J167" s="59">
        <v>46023</v>
      </c>
      <c r="K167" s="59">
        <v>46357</v>
      </c>
      <c r="L167" s="13" t="s">
        <v>58</v>
      </c>
      <c r="M167" s="13" t="s">
        <v>660</v>
      </c>
      <c r="N167" s="13">
        <v>7</v>
      </c>
      <c r="O167" s="13">
        <v>7</v>
      </c>
      <c r="P167" s="13"/>
      <c r="Q167" s="13"/>
      <c r="R167" s="13"/>
      <c r="S167" s="13">
        <v>1</v>
      </c>
      <c r="T167" s="13">
        <v>324</v>
      </c>
      <c r="U167" s="13">
        <v>964</v>
      </c>
      <c r="V167" s="13">
        <v>1</v>
      </c>
      <c r="W167" s="13">
        <v>41</v>
      </c>
      <c r="X167" s="13">
        <v>136</v>
      </c>
      <c r="Y167" s="13" t="s">
        <v>661</v>
      </c>
      <c r="Z167" s="13" t="s">
        <v>662</v>
      </c>
      <c r="AA167" s="47"/>
    </row>
    <row r="168" ht="33.75" spans="1:27">
      <c r="A168" s="13">
        <v>137</v>
      </c>
      <c r="B168" s="60" t="s">
        <v>155</v>
      </c>
      <c r="C168" s="60" t="s">
        <v>638</v>
      </c>
      <c r="D168" s="11" t="s">
        <v>640</v>
      </c>
      <c r="E168" s="11" t="s">
        <v>67</v>
      </c>
      <c r="F168" s="11" t="s">
        <v>68</v>
      </c>
      <c r="G168" s="11" t="s">
        <v>663</v>
      </c>
      <c r="H168" s="11" t="s">
        <v>45</v>
      </c>
      <c r="I168" s="11" t="s">
        <v>68</v>
      </c>
      <c r="J168" s="59">
        <v>46023</v>
      </c>
      <c r="K168" s="59">
        <v>46357</v>
      </c>
      <c r="L168" s="13" t="s">
        <v>70</v>
      </c>
      <c r="M168" s="13" t="s">
        <v>664</v>
      </c>
      <c r="N168" s="13">
        <v>10</v>
      </c>
      <c r="O168" s="13">
        <v>10</v>
      </c>
      <c r="P168" s="13"/>
      <c r="Q168" s="13"/>
      <c r="R168" s="13"/>
      <c r="S168" s="13">
        <v>1</v>
      </c>
      <c r="T168" s="13">
        <v>243</v>
      </c>
      <c r="U168" s="13">
        <v>767</v>
      </c>
      <c r="V168" s="13">
        <v>1</v>
      </c>
      <c r="W168" s="13">
        <v>54</v>
      </c>
      <c r="X168" s="13">
        <v>180</v>
      </c>
      <c r="Y168" s="13" t="s">
        <v>665</v>
      </c>
      <c r="Z168" s="13" t="s">
        <v>666</v>
      </c>
      <c r="AA168" s="47"/>
    </row>
    <row r="169" ht="33.75" spans="1:27">
      <c r="A169" s="13">
        <v>138</v>
      </c>
      <c r="B169" s="60" t="s">
        <v>155</v>
      </c>
      <c r="C169" s="60" t="s">
        <v>638</v>
      </c>
      <c r="D169" s="11" t="s">
        <v>640</v>
      </c>
      <c r="E169" s="11" t="s">
        <v>67</v>
      </c>
      <c r="F169" s="11" t="s">
        <v>667</v>
      </c>
      <c r="G169" s="11" t="s">
        <v>668</v>
      </c>
      <c r="H169" s="11" t="s">
        <v>45</v>
      </c>
      <c r="I169" s="11" t="s">
        <v>667</v>
      </c>
      <c r="J169" s="59">
        <v>46023</v>
      </c>
      <c r="K169" s="59">
        <v>46357</v>
      </c>
      <c r="L169" s="13" t="s">
        <v>540</v>
      </c>
      <c r="M169" s="13" t="s">
        <v>669</v>
      </c>
      <c r="N169" s="13">
        <v>5</v>
      </c>
      <c r="O169" s="13">
        <v>5</v>
      </c>
      <c r="P169" s="13"/>
      <c r="Q169" s="13"/>
      <c r="R169" s="13"/>
      <c r="S169" s="13">
        <v>1</v>
      </c>
      <c r="T169" s="13">
        <v>125</v>
      </c>
      <c r="U169" s="13">
        <v>365</v>
      </c>
      <c r="V169" s="13">
        <v>1</v>
      </c>
      <c r="W169" s="13">
        <v>58</v>
      </c>
      <c r="X169" s="13">
        <v>186</v>
      </c>
      <c r="Y169" s="13" t="s">
        <v>670</v>
      </c>
      <c r="Z169" s="13" t="s">
        <v>666</v>
      </c>
      <c r="AA169" s="47"/>
    </row>
    <row r="170" ht="45" spans="1:27">
      <c r="A170" s="13">
        <v>139</v>
      </c>
      <c r="B170" s="60" t="s">
        <v>155</v>
      </c>
      <c r="C170" s="60" t="s">
        <v>638</v>
      </c>
      <c r="D170" s="11" t="s">
        <v>640</v>
      </c>
      <c r="E170" s="11" t="s">
        <v>192</v>
      </c>
      <c r="F170" s="11" t="s">
        <v>192</v>
      </c>
      <c r="G170" s="11" t="s">
        <v>671</v>
      </c>
      <c r="H170" s="11" t="s">
        <v>45</v>
      </c>
      <c r="I170" s="11" t="s">
        <v>192</v>
      </c>
      <c r="J170" s="59">
        <v>46023</v>
      </c>
      <c r="K170" s="59">
        <v>46357</v>
      </c>
      <c r="L170" s="13" t="s">
        <v>195</v>
      </c>
      <c r="M170" s="13" t="s">
        <v>672</v>
      </c>
      <c r="N170" s="13">
        <v>28</v>
      </c>
      <c r="O170" s="13">
        <v>28</v>
      </c>
      <c r="P170" s="13"/>
      <c r="Q170" s="13"/>
      <c r="R170" s="13"/>
      <c r="S170" s="13">
        <v>15</v>
      </c>
      <c r="T170" s="13">
        <v>7600</v>
      </c>
      <c r="U170" s="13">
        <v>19800</v>
      </c>
      <c r="V170" s="13">
        <v>6</v>
      </c>
      <c r="W170" s="13">
        <v>1310</v>
      </c>
      <c r="X170" s="13">
        <v>3560</v>
      </c>
      <c r="Y170" s="13" t="s">
        <v>673</v>
      </c>
      <c r="Z170" s="13" t="s">
        <v>673</v>
      </c>
      <c r="AA170" s="47"/>
    </row>
    <row r="171" ht="33.75" spans="1:27">
      <c r="A171" s="13">
        <v>140</v>
      </c>
      <c r="B171" s="60" t="s">
        <v>155</v>
      </c>
      <c r="C171" s="60" t="s">
        <v>638</v>
      </c>
      <c r="D171" s="11" t="s">
        <v>640</v>
      </c>
      <c r="E171" s="11" t="s">
        <v>192</v>
      </c>
      <c r="F171" s="11" t="s">
        <v>193</v>
      </c>
      <c r="G171" s="11" t="s">
        <v>674</v>
      </c>
      <c r="H171" s="11" t="s">
        <v>45</v>
      </c>
      <c r="I171" s="11" t="s">
        <v>193</v>
      </c>
      <c r="J171" s="59">
        <v>46023</v>
      </c>
      <c r="K171" s="59">
        <v>46357</v>
      </c>
      <c r="L171" s="13" t="s">
        <v>195</v>
      </c>
      <c r="M171" s="13" t="s">
        <v>675</v>
      </c>
      <c r="N171" s="13">
        <v>20</v>
      </c>
      <c r="O171" s="13">
        <v>20</v>
      </c>
      <c r="P171" s="13"/>
      <c r="Q171" s="13"/>
      <c r="R171" s="13"/>
      <c r="S171" s="13">
        <v>1</v>
      </c>
      <c r="T171" s="13">
        <v>389</v>
      </c>
      <c r="U171" s="13">
        <v>1120</v>
      </c>
      <c r="V171" s="13">
        <v>1</v>
      </c>
      <c r="W171" s="13">
        <v>86</v>
      </c>
      <c r="X171" s="13">
        <v>297</v>
      </c>
      <c r="Y171" s="13" t="s">
        <v>197</v>
      </c>
      <c r="Z171" s="13" t="s">
        <v>197</v>
      </c>
      <c r="AA171" s="47"/>
    </row>
    <row r="172" ht="33.75" spans="1:27">
      <c r="A172" s="13">
        <v>141</v>
      </c>
      <c r="B172" s="60" t="s">
        <v>155</v>
      </c>
      <c r="C172" s="60" t="s">
        <v>638</v>
      </c>
      <c r="D172" s="11" t="s">
        <v>640</v>
      </c>
      <c r="E172" s="11" t="s">
        <v>676</v>
      </c>
      <c r="F172" s="11" t="s">
        <v>677</v>
      </c>
      <c r="G172" s="11" t="s">
        <v>678</v>
      </c>
      <c r="H172" s="11" t="s">
        <v>45</v>
      </c>
      <c r="I172" s="11" t="s">
        <v>677</v>
      </c>
      <c r="J172" s="59">
        <v>46023</v>
      </c>
      <c r="K172" s="59">
        <v>46357</v>
      </c>
      <c r="L172" s="13" t="s">
        <v>679</v>
      </c>
      <c r="M172" s="13" t="s">
        <v>680</v>
      </c>
      <c r="N172" s="13">
        <v>10</v>
      </c>
      <c r="O172" s="13">
        <v>10</v>
      </c>
      <c r="P172" s="13"/>
      <c r="Q172" s="13"/>
      <c r="R172" s="13"/>
      <c r="S172" s="13">
        <v>1</v>
      </c>
      <c r="T172" s="13">
        <v>596</v>
      </c>
      <c r="U172" s="13">
        <v>1833</v>
      </c>
      <c r="V172" s="13">
        <v>1</v>
      </c>
      <c r="W172" s="13">
        <v>77</v>
      </c>
      <c r="X172" s="13">
        <v>375</v>
      </c>
      <c r="Y172" s="13" t="s">
        <v>681</v>
      </c>
      <c r="Z172" s="13" t="s">
        <v>142</v>
      </c>
      <c r="AA172" s="47"/>
    </row>
    <row r="173" ht="22.5" spans="1:27">
      <c r="A173" s="21" t="s">
        <v>682</v>
      </c>
      <c r="B173" s="16" t="s">
        <v>155</v>
      </c>
      <c r="C173" s="21" t="s">
        <v>683</v>
      </c>
      <c r="D173" s="16"/>
      <c r="E173" s="13"/>
      <c r="F173" s="13"/>
      <c r="G173" s="11"/>
      <c r="H173" s="11"/>
      <c r="I173" s="60"/>
      <c r="J173" s="13"/>
      <c r="K173" s="15"/>
      <c r="L173" s="13"/>
      <c r="M173" s="11"/>
      <c r="N173" s="18">
        <v>20</v>
      </c>
      <c r="O173" s="18">
        <v>20</v>
      </c>
      <c r="P173" s="18"/>
      <c r="Q173" s="18"/>
      <c r="R173" s="18"/>
      <c r="S173" s="17">
        <v>2</v>
      </c>
      <c r="T173" s="17">
        <v>1525</v>
      </c>
      <c r="U173" s="17">
        <v>4737</v>
      </c>
      <c r="V173" s="17">
        <v>2</v>
      </c>
      <c r="W173" s="17">
        <v>411</v>
      </c>
      <c r="X173" s="17">
        <v>1408</v>
      </c>
      <c r="Y173" s="13"/>
      <c r="Z173" s="13"/>
      <c r="AA173" s="47"/>
    </row>
    <row r="174" ht="22.5" spans="1:27">
      <c r="A174" s="32" t="s">
        <v>39</v>
      </c>
      <c r="B174" s="16" t="s">
        <v>155</v>
      </c>
      <c r="C174" s="21" t="s">
        <v>683</v>
      </c>
      <c r="D174" s="21" t="s">
        <v>684</v>
      </c>
      <c r="E174" s="13"/>
      <c r="F174" s="13"/>
      <c r="G174" s="11"/>
      <c r="H174" s="11"/>
      <c r="I174" s="60"/>
      <c r="J174" s="13"/>
      <c r="K174" s="15"/>
      <c r="L174" s="13"/>
      <c r="M174" s="11"/>
      <c r="N174" s="18">
        <f>SUM(N175:N176)</f>
        <v>20</v>
      </c>
      <c r="O174" s="18">
        <f>SUM(O175:O176)</f>
        <v>20</v>
      </c>
      <c r="P174" s="18"/>
      <c r="Q174" s="18"/>
      <c r="R174" s="18"/>
      <c r="S174" s="18">
        <f t="shared" ref="P174:X174" si="15">SUM(S175:S176)</f>
        <v>2</v>
      </c>
      <c r="T174" s="18">
        <f t="shared" si="15"/>
        <v>1525</v>
      </c>
      <c r="U174" s="18">
        <f t="shared" si="15"/>
        <v>4737</v>
      </c>
      <c r="V174" s="18">
        <f t="shared" si="15"/>
        <v>2</v>
      </c>
      <c r="W174" s="18">
        <f t="shared" si="15"/>
        <v>411</v>
      </c>
      <c r="X174" s="18">
        <f t="shared" si="15"/>
        <v>1408</v>
      </c>
      <c r="Y174" s="13"/>
      <c r="Z174" s="13"/>
      <c r="AA174" s="47"/>
    </row>
    <row r="175" ht="123.75" spans="1:27">
      <c r="A175" s="13">
        <v>142</v>
      </c>
      <c r="B175" s="13" t="s">
        <v>685</v>
      </c>
      <c r="C175" s="13" t="s">
        <v>683</v>
      </c>
      <c r="D175" s="13" t="s">
        <v>684</v>
      </c>
      <c r="E175" s="11" t="s">
        <v>42</v>
      </c>
      <c r="F175" s="11" t="s">
        <v>174</v>
      </c>
      <c r="G175" s="11" t="s">
        <v>686</v>
      </c>
      <c r="H175" s="98" t="s">
        <v>45</v>
      </c>
      <c r="I175" s="11" t="s">
        <v>174</v>
      </c>
      <c r="J175" s="59">
        <v>46023</v>
      </c>
      <c r="K175" s="59">
        <v>46357</v>
      </c>
      <c r="L175" s="13" t="s">
        <v>46</v>
      </c>
      <c r="M175" s="11" t="s">
        <v>687</v>
      </c>
      <c r="N175" s="11">
        <v>8</v>
      </c>
      <c r="O175" s="11">
        <v>8</v>
      </c>
      <c r="P175" s="11"/>
      <c r="Q175" s="11"/>
      <c r="R175" s="11"/>
      <c r="S175" s="11">
        <v>1</v>
      </c>
      <c r="T175" s="11">
        <v>1276</v>
      </c>
      <c r="U175" s="11">
        <v>3895</v>
      </c>
      <c r="V175" s="11">
        <v>1</v>
      </c>
      <c r="W175" s="11">
        <v>372</v>
      </c>
      <c r="X175" s="11">
        <v>1228</v>
      </c>
      <c r="Y175" s="11" t="s">
        <v>688</v>
      </c>
      <c r="Z175" s="11" t="s">
        <v>688</v>
      </c>
      <c r="AA175" s="47"/>
    </row>
    <row r="176" ht="48" spans="1:27">
      <c r="A176" s="13">
        <v>143</v>
      </c>
      <c r="B176" s="13" t="s">
        <v>685</v>
      </c>
      <c r="C176" s="13" t="s">
        <v>683</v>
      </c>
      <c r="D176" s="13" t="s">
        <v>684</v>
      </c>
      <c r="E176" s="99" t="s">
        <v>50</v>
      </c>
      <c r="F176" s="99" t="s">
        <v>401</v>
      </c>
      <c r="G176" s="98" t="s">
        <v>689</v>
      </c>
      <c r="H176" s="98" t="s">
        <v>45</v>
      </c>
      <c r="I176" s="98" t="s">
        <v>401</v>
      </c>
      <c r="J176" s="59">
        <v>46023</v>
      </c>
      <c r="K176" s="59">
        <v>46357</v>
      </c>
      <c r="L176" s="98" t="s">
        <v>53</v>
      </c>
      <c r="M176" s="98" t="s">
        <v>690</v>
      </c>
      <c r="N176" s="98">
        <v>12</v>
      </c>
      <c r="O176" s="99">
        <v>12</v>
      </c>
      <c r="P176" s="99"/>
      <c r="Q176" s="99"/>
      <c r="R176" s="99"/>
      <c r="S176" s="100">
        <v>1</v>
      </c>
      <c r="T176" s="100">
        <v>249</v>
      </c>
      <c r="U176" s="100">
        <v>842</v>
      </c>
      <c r="V176" s="100">
        <v>1</v>
      </c>
      <c r="W176" s="100">
        <v>39</v>
      </c>
      <c r="X176" s="100">
        <v>180</v>
      </c>
      <c r="Y176" s="99" t="s">
        <v>691</v>
      </c>
      <c r="Z176" s="101" t="s">
        <v>692</v>
      </c>
      <c r="AA176" s="47"/>
    </row>
    <row r="177" ht="22.5" spans="1:27">
      <c r="A177" s="21" t="s">
        <v>693</v>
      </c>
      <c r="B177" s="27" t="s">
        <v>694</v>
      </c>
      <c r="C177" s="21"/>
      <c r="D177" s="31"/>
      <c r="E177" s="31"/>
      <c r="F177" s="31"/>
      <c r="G177" s="31"/>
      <c r="H177" s="13"/>
      <c r="I177" s="31"/>
      <c r="J177" s="102"/>
      <c r="K177" s="102"/>
      <c r="L177" s="102"/>
      <c r="M177" s="103"/>
      <c r="N177" s="26">
        <v>750</v>
      </c>
      <c r="O177" s="26">
        <v>750</v>
      </c>
      <c r="P177" s="104"/>
      <c r="Q177" s="104"/>
      <c r="R177" s="104"/>
      <c r="S177" s="21">
        <v>230</v>
      </c>
      <c r="T177" s="21">
        <v>230</v>
      </c>
      <c r="U177" s="21">
        <v>2333</v>
      </c>
      <c r="V177" s="21">
        <v>230</v>
      </c>
      <c r="W177" s="21">
        <v>230</v>
      </c>
      <c r="X177" s="21">
        <v>2333</v>
      </c>
      <c r="Y177" s="31"/>
      <c r="Z177" s="31"/>
      <c r="AA177" s="31"/>
    </row>
    <row r="178" ht="22.5" spans="1:27">
      <c r="A178" s="21" t="s">
        <v>37</v>
      </c>
      <c r="B178" s="27" t="s">
        <v>694</v>
      </c>
      <c r="C178" s="21" t="s">
        <v>695</v>
      </c>
      <c r="D178" s="21"/>
      <c r="E178" s="31"/>
      <c r="F178" s="31"/>
      <c r="G178" s="31"/>
      <c r="H178" s="13"/>
      <c r="I178" s="31"/>
      <c r="J178" s="102"/>
      <c r="K178" s="102"/>
      <c r="L178" s="102"/>
      <c r="M178" s="103"/>
      <c r="N178" s="26">
        <v>750</v>
      </c>
      <c r="O178" s="26">
        <v>7500</v>
      </c>
      <c r="P178" s="31"/>
      <c r="Q178" s="31"/>
      <c r="R178" s="31"/>
      <c r="S178" s="21">
        <v>230</v>
      </c>
      <c r="T178" s="21">
        <v>230</v>
      </c>
      <c r="U178" s="21">
        <v>2333</v>
      </c>
      <c r="V178" s="21">
        <v>230</v>
      </c>
      <c r="W178" s="21">
        <v>230</v>
      </c>
      <c r="X178" s="21">
        <v>2333</v>
      </c>
      <c r="Y178" s="31"/>
      <c r="Z178" s="31"/>
      <c r="AA178" s="31"/>
    </row>
    <row r="179" ht="45" spans="1:27">
      <c r="A179" s="32" t="s">
        <v>39</v>
      </c>
      <c r="B179" s="27" t="s">
        <v>694</v>
      </c>
      <c r="C179" s="21" t="s">
        <v>695</v>
      </c>
      <c r="D179" s="21" t="s">
        <v>696</v>
      </c>
      <c r="E179" s="31"/>
      <c r="F179" s="31"/>
      <c r="G179" s="31"/>
      <c r="H179" s="13"/>
      <c r="I179" s="31"/>
      <c r="J179" s="102"/>
      <c r="K179" s="102"/>
      <c r="L179" s="102"/>
      <c r="M179" s="103"/>
      <c r="N179" s="26">
        <f>SUM(N180:N181)</f>
        <v>750</v>
      </c>
      <c r="O179" s="26">
        <f>SUM(O180:O181)</f>
        <v>750</v>
      </c>
      <c r="P179" s="31"/>
      <c r="Q179" s="31"/>
      <c r="R179" s="31"/>
      <c r="S179" s="21">
        <v>230</v>
      </c>
      <c r="T179" s="21">
        <v>230</v>
      </c>
      <c r="U179" s="21">
        <v>2333</v>
      </c>
      <c r="V179" s="21">
        <v>230</v>
      </c>
      <c r="W179" s="21">
        <v>230</v>
      </c>
      <c r="X179" s="21">
        <v>2333</v>
      </c>
      <c r="Y179" s="31"/>
      <c r="Z179" s="31"/>
      <c r="AA179" s="31"/>
    </row>
    <row r="180" ht="45" spans="1:27">
      <c r="A180" s="13">
        <v>144</v>
      </c>
      <c r="B180" s="13" t="s">
        <v>694</v>
      </c>
      <c r="C180" s="13" t="s">
        <v>695</v>
      </c>
      <c r="D180" s="13" t="s">
        <v>696</v>
      </c>
      <c r="E180" s="13" t="s">
        <v>90</v>
      </c>
      <c r="F180" s="13" t="s">
        <v>90</v>
      </c>
      <c r="G180" s="66" t="s">
        <v>697</v>
      </c>
      <c r="H180" s="13" t="s">
        <v>45</v>
      </c>
      <c r="I180" s="13" t="s">
        <v>90</v>
      </c>
      <c r="J180" s="59">
        <v>46023</v>
      </c>
      <c r="K180" s="59">
        <v>46357</v>
      </c>
      <c r="L180" s="11" t="s">
        <v>92</v>
      </c>
      <c r="M180" s="77" t="s">
        <v>698</v>
      </c>
      <c r="N180" s="13">
        <v>750</v>
      </c>
      <c r="O180" s="13">
        <v>750</v>
      </c>
      <c r="P180" s="31"/>
      <c r="Q180" s="31"/>
      <c r="R180" s="31"/>
      <c r="S180" s="13">
        <v>230</v>
      </c>
      <c r="T180" s="13">
        <v>230</v>
      </c>
      <c r="U180" s="13">
        <v>2355</v>
      </c>
      <c r="V180" s="13">
        <v>230</v>
      </c>
      <c r="W180" s="13">
        <v>230</v>
      </c>
      <c r="X180" s="13">
        <v>2355</v>
      </c>
      <c r="Y180" s="77" t="s">
        <v>699</v>
      </c>
      <c r="Z180" s="77" t="s">
        <v>700</v>
      </c>
      <c r="AA180" s="31"/>
    </row>
  </sheetData>
  <autoFilter xmlns:etc="http://www.wps.cn/officeDocument/2017/etCustomData" ref="A1:AA180" etc:filterBottomFollowUsedRange="0">
    <extLst/>
  </autoFilter>
  <mergeCells count="23">
    <mergeCell ref="A1:AA1"/>
    <mergeCell ref="A2:AA2"/>
    <mergeCell ref="N3:R3"/>
    <mergeCell ref="S3:X3"/>
    <mergeCell ref="O4:R4"/>
    <mergeCell ref="V4:X4"/>
    <mergeCell ref="A3:A5"/>
    <mergeCell ref="E3:E5"/>
    <mergeCell ref="F3:F5"/>
    <mergeCell ref="G3:G5"/>
    <mergeCell ref="H3:H5"/>
    <mergeCell ref="I3:I5"/>
    <mergeCell ref="L3:L5"/>
    <mergeCell ref="M3:M5"/>
    <mergeCell ref="N4:N5"/>
    <mergeCell ref="S4:S5"/>
    <mergeCell ref="T4:T5"/>
    <mergeCell ref="U4:U5"/>
    <mergeCell ref="Y3:Y5"/>
    <mergeCell ref="Z3:Z5"/>
    <mergeCell ref="AA3:AA5"/>
    <mergeCell ref="J3:K4"/>
    <mergeCell ref="B3:D4"/>
  </mergeCells>
  <conditionalFormatting sqref="G66">
    <cfRule type="duplicateValues" dxfId="0" priority="2"/>
  </conditionalFormatting>
  <conditionalFormatting sqref="M115">
    <cfRule type="duplicateValues" dxfId="0" priority="31"/>
  </conditionalFormatting>
  <conditionalFormatting sqref="G118">
    <cfRule type="duplicateValues" dxfId="0" priority="26"/>
  </conditionalFormatting>
  <conditionalFormatting sqref="G123">
    <cfRule type="duplicateValues" dxfId="0" priority="20"/>
  </conditionalFormatting>
  <conditionalFormatting sqref="G148">
    <cfRule type="duplicateValues" dxfId="0" priority="1"/>
  </conditionalFormatting>
  <conditionalFormatting sqref="G176">
    <cfRule type="duplicateValues" dxfId="0" priority="25"/>
  </conditionalFormatting>
  <conditionalFormatting sqref="G119:G121">
    <cfRule type="duplicateValues" dxfId="0" priority="24"/>
  </conditionalFormatting>
  <conditionalFormatting sqref="C1 C5:C7">
    <cfRule type="duplicateValues" dxfId="0" priority="104"/>
  </conditionalFormatting>
  <pageMargins left="0.751388888888889" right="0.751388888888889" top="1" bottom="1" header="0.511805555555556" footer="0.511805555555556"/>
  <pageSetup paperSize="9" scale="49" fitToHeight="0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F6" sqref="F6"/>
    </sheetView>
  </sheetViews>
  <sheetFormatPr defaultColWidth="9" defaultRowHeight="14.25"/>
  <cols>
    <col min="1" max="1" width="7.25" customWidth="1"/>
    <col min="2" max="2" width="17.25" customWidth="1"/>
    <col min="6" max="6" width="7.375" customWidth="1"/>
    <col min="7" max="7" width="4.875" customWidth="1"/>
    <col min="8" max="8" width="5.375" customWidth="1"/>
    <col min="9" max="9" width="6" customWidth="1"/>
    <col min="11" max="11" width="7.625" customWidth="1"/>
    <col min="12" max="12" width="6" customWidth="1"/>
    <col min="15" max="15" width="5.75" customWidth="1"/>
  </cols>
  <sheetData>
    <row r="1" ht="25.5" spans="1:15">
      <c r="A1" s="1" t="s">
        <v>701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2</v>
      </c>
      <c r="B2" s="3" t="s">
        <v>22</v>
      </c>
      <c r="C2" s="3" t="s">
        <v>702</v>
      </c>
      <c r="D2" s="2" t="s">
        <v>12</v>
      </c>
      <c r="E2" s="2"/>
      <c r="F2" s="2"/>
      <c r="G2" s="2"/>
      <c r="H2" s="2"/>
      <c r="I2" s="2" t="s">
        <v>13</v>
      </c>
      <c r="J2" s="2"/>
      <c r="K2" s="2"/>
      <c r="L2" s="2"/>
      <c r="M2" s="2"/>
      <c r="N2" s="2"/>
      <c r="O2" s="2" t="s">
        <v>16</v>
      </c>
    </row>
    <row r="3" spans="1:15">
      <c r="A3" s="2"/>
      <c r="B3" s="4"/>
      <c r="C3" s="4"/>
      <c r="D3" s="2" t="s">
        <v>17</v>
      </c>
      <c r="E3" s="2" t="s">
        <v>18</v>
      </c>
      <c r="F3" s="2"/>
      <c r="G3" s="2"/>
      <c r="H3" s="2"/>
      <c r="I3" s="2" t="s">
        <v>19</v>
      </c>
      <c r="J3" s="2" t="s">
        <v>20</v>
      </c>
      <c r="K3" s="2" t="s">
        <v>21</v>
      </c>
      <c r="L3" s="2" t="s">
        <v>18</v>
      </c>
      <c r="M3" s="2"/>
      <c r="N3" s="2"/>
      <c r="O3" s="2"/>
    </row>
    <row r="4" ht="94.5" spans="1:15">
      <c r="A4" s="2"/>
      <c r="B4" s="5"/>
      <c r="C4" s="5"/>
      <c r="D4" s="2"/>
      <c r="E4" s="2" t="s">
        <v>27</v>
      </c>
      <c r="F4" s="2" t="s">
        <v>28</v>
      </c>
      <c r="G4" s="2" t="s">
        <v>29</v>
      </c>
      <c r="H4" s="2" t="s">
        <v>30</v>
      </c>
      <c r="I4" s="2"/>
      <c r="J4" s="2"/>
      <c r="K4" s="2"/>
      <c r="L4" s="2" t="s">
        <v>31</v>
      </c>
      <c r="M4" s="2" t="s">
        <v>32</v>
      </c>
      <c r="N4" s="2" t="s">
        <v>33</v>
      </c>
      <c r="O4" s="2"/>
    </row>
    <row r="5" spans="1:15">
      <c r="A5" s="6" t="s">
        <v>34</v>
      </c>
      <c r="B5" s="7"/>
      <c r="C5" s="7">
        <f>SUM(C6+C19+C24+C33)</f>
        <v>144</v>
      </c>
      <c r="D5" s="7">
        <f t="shared" ref="D5:N5" si="0">SUM(D6+D19+D24+D33)</f>
        <v>13050.1</v>
      </c>
      <c r="E5" s="7">
        <f t="shared" si="0"/>
        <v>13050.1</v>
      </c>
      <c r="F5" s="7"/>
      <c r="G5" s="7"/>
      <c r="H5" s="7"/>
      <c r="I5" s="7">
        <f t="shared" si="0"/>
        <v>814</v>
      </c>
      <c r="J5" s="7">
        <f t="shared" si="0"/>
        <v>74579</v>
      </c>
      <c r="K5" s="7">
        <f t="shared" si="0"/>
        <v>212782</v>
      </c>
      <c r="L5" s="7">
        <f t="shared" si="0"/>
        <v>793</v>
      </c>
      <c r="M5" s="7">
        <f t="shared" si="0"/>
        <v>23833</v>
      </c>
      <c r="N5" s="7">
        <f t="shared" si="0"/>
        <v>69522</v>
      </c>
      <c r="O5" s="6"/>
    </row>
    <row r="6" spans="1:15">
      <c r="A6" s="8" t="s">
        <v>35</v>
      </c>
      <c r="B6" s="8" t="s">
        <v>41</v>
      </c>
      <c r="C6" s="8">
        <f>SUM(C7+C10+C12+C17+C15)</f>
        <v>47</v>
      </c>
      <c r="D6" s="8">
        <f t="shared" ref="D6:N6" si="1">SUM(D7+D10+D12+D17+D15)</f>
        <v>4259.1</v>
      </c>
      <c r="E6" s="8">
        <f t="shared" si="1"/>
        <v>4259.1</v>
      </c>
      <c r="F6" s="8"/>
      <c r="G6" s="8"/>
      <c r="H6" s="8"/>
      <c r="I6" s="8">
        <f t="shared" si="1"/>
        <v>115</v>
      </c>
      <c r="J6" s="8">
        <f t="shared" si="1"/>
        <v>29929</v>
      </c>
      <c r="K6" s="8">
        <f t="shared" si="1"/>
        <v>76912</v>
      </c>
      <c r="L6" s="8">
        <f t="shared" si="1"/>
        <v>108</v>
      </c>
      <c r="M6" s="8">
        <f t="shared" si="1"/>
        <v>4990</v>
      </c>
      <c r="N6" s="8">
        <f t="shared" si="1"/>
        <v>15515</v>
      </c>
      <c r="O6" s="8"/>
    </row>
    <row r="7" spans="1:15">
      <c r="A7" s="8" t="s">
        <v>37</v>
      </c>
      <c r="B7" s="8" t="s">
        <v>38</v>
      </c>
      <c r="C7" s="8">
        <f>SUM(C8:C9)</f>
        <v>13</v>
      </c>
      <c r="D7" s="8">
        <f>SUM(D8:D9)</f>
        <v>2471.2</v>
      </c>
      <c r="E7" s="8">
        <f>SUM(E8:E9)</f>
        <v>2471.2</v>
      </c>
      <c r="F7" s="8"/>
      <c r="G7" s="8"/>
      <c r="H7" s="8"/>
      <c r="I7" s="8">
        <f t="shared" ref="I7:N7" si="2">SUM(I8:I9)</f>
        <v>26</v>
      </c>
      <c r="J7" s="8">
        <f t="shared" si="2"/>
        <v>12162</v>
      </c>
      <c r="K7" s="8">
        <f t="shared" si="2"/>
        <v>24355</v>
      </c>
      <c r="L7" s="8">
        <f t="shared" si="2"/>
        <v>26</v>
      </c>
      <c r="M7" s="8">
        <f t="shared" si="2"/>
        <v>1820</v>
      </c>
      <c r="N7" s="8">
        <f t="shared" si="2"/>
        <v>6026</v>
      </c>
      <c r="O7" s="8"/>
    </row>
    <row r="8" spans="1:15">
      <c r="A8" s="9">
        <v>1</v>
      </c>
      <c r="B8" s="9" t="s">
        <v>40</v>
      </c>
      <c r="C8" s="9">
        <v>9</v>
      </c>
      <c r="D8" s="10">
        <v>2165.2</v>
      </c>
      <c r="E8" s="10">
        <v>2165.2</v>
      </c>
      <c r="F8" s="10"/>
      <c r="G8" s="10"/>
      <c r="H8" s="10"/>
      <c r="I8" s="11">
        <v>22</v>
      </c>
      <c r="J8" s="12">
        <v>11223</v>
      </c>
      <c r="K8" s="13">
        <v>21161</v>
      </c>
      <c r="L8" s="12">
        <v>22</v>
      </c>
      <c r="M8" s="14">
        <v>1469</v>
      </c>
      <c r="N8" s="12">
        <v>4756</v>
      </c>
      <c r="O8" s="9"/>
    </row>
    <row r="9" spans="1:15">
      <c r="A9" s="9">
        <v>2</v>
      </c>
      <c r="B9" s="9" t="s">
        <v>97</v>
      </c>
      <c r="C9" s="9">
        <v>4</v>
      </c>
      <c r="D9" s="15">
        <v>306</v>
      </c>
      <c r="E9" s="15">
        <v>306</v>
      </c>
      <c r="F9" s="15"/>
      <c r="G9" s="15"/>
      <c r="H9" s="15"/>
      <c r="I9" s="13">
        <v>4</v>
      </c>
      <c r="J9" s="13">
        <v>939</v>
      </c>
      <c r="K9" s="13">
        <v>3194</v>
      </c>
      <c r="L9" s="13">
        <v>4</v>
      </c>
      <c r="M9" s="13">
        <v>351</v>
      </c>
      <c r="N9" s="13">
        <v>1270</v>
      </c>
      <c r="O9" s="9"/>
    </row>
    <row r="10" spans="1:15">
      <c r="A10" s="8" t="s">
        <v>122</v>
      </c>
      <c r="B10" s="8" t="s">
        <v>123</v>
      </c>
      <c r="C10" s="8">
        <v>1</v>
      </c>
      <c r="D10" s="8">
        <v>8</v>
      </c>
      <c r="E10" s="8">
        <v>8</v>
      </c>
      <c r="F10" s="8"/>
      <c r="G10" s="8"/>
      <c r="H10" s="8"/>
      <c r="I10" s="8">
        <v>1</v>
      </c>
      <c r="J10" s="8">
        <v>40</v>
      </c>
      <c r="K10" s="8">
        <v>107</v>
      </c>
      <c r="L10" s="8">
        <v>0</v>
      </c>
      <c r="M10" s="8">
        <v>12</v>
      </c>
      <c r="N10" s="8">
        <v>26</v>
      </c>
      <c r="O10" s="8"/>
    </row>
    <row r="11" ht="22.5" spans="1:15">
      <c r="A11" s="9">
        <v>1</v>
      </c>
      <c r="B11" s="9" t="s">
        <v>124</v>
      </c>
      <c r="C11" s="9">
        <v>1</v>
      </c>
      <c r="D11" s="15">
        <v>8</v>
      </c>
      <c r="E11" s="15">
        <v>8</v>
      </c>
      <c r="F11" s="15"/>
      <c r="G11" s="15"/>
      <c r="H11" s="15"/>
      <c r="I11" s="13">
        <v>1</v>
      </c>
      <c r="J11" s="13">
        <v>40</v>
      </c>
      <c r="K11" s="13">
        <v>107</v>
      </c>
      <c r="L11" s="13">
        <v>0</v>
      </c>
      <c r="M11" s="13">
        <v>12</v>
      </c>
      <c r="N11" s="13">
        <v>26</v>
      </c>
      <c r="O11" s="9"/>
    </row>
    <row r="12" spans="1:15">
      <c r="A12" s="8" t="s">
        <v>130</v>
      </c>
      <c r="B12" s="8" t="s">
        <v>131</v>
      </c>
      <c r="C12" s="8">
        <f>SUM(C13:C14)</f>
        <v>31</v>
      </c>
      <c r="D12" s="8">
        <f>SUM(D13:D14)</f>
        <v>1231.9</v>
      </c>
      <c r="E12" s="8">
        <f>SUM(E13:E14)</f>
        <v>1231.9</v>
      </c>
      <c r="F12" s="8"/>
      <c r="G12" s="8"/>
      <c r="H12" s="8"/>
      <c r="I12" s="8">
        <f t="shared" ref="F12:N12" si="3">SUM(I13:I14)</f>
        <v>38</v>
      </c>
      <c r="J12" s="8">
        <f t="shared" si="3"/>
        <v>14477</v>
      </c>
      <c r="K12" s="8">
        <f t="shared" si="3"/>
        <v>43786</v>
      </c>
      <c r="L12" s="8">
        <f t="shared" si="3"/>
        <v>32</v>
      </c>
      <c r="M12" s="8">
        <f t="shared" si="3"/>
        <v>2420</v>
      </c>
      <c r="N12" s="8">
        <f t="shared" si="3"/>
        <v>7803</v>
      </c>
      <c r="O12" s="8"/>
    </row>
    <row r="13" spans="1:15">
      <c r="A13" s="9">
        <v>1</v>
      </c>
      <c r="B13" s="9" t="s">
        <v>132</v>
      </c>
      <c r="C13" s="9">
        <v>28</v>
      </c>
      <c r="D13" s="15">
        <v>1114.9</v>
      </c>
      <c r="E13" s="15">
        <v>1114.9</v>
      </c>
      <c r="F13" s="15"/>
      <c r="G13" s="15"/>
      <c r="H13" s="15"/>
      <c r="I13" s="13">
        <v>35</v>
      </c>
      <c r="J13" s="13">
        <v>10260</v>
      </c>
      <c r="K13" s="13">
        <v>32479</v>
      </c>
      <c r="L13" s="13">
        <v>29</v>
      </c>
      <c r="M13" s="13">
        <v>1943</v>
      </c>
      <c r="N13" s="13">
        <v>6350</v>
      </c>
      <c r="O13" s="9"/>
    </row>
    <row r="14" spans="1:15">
      <c r="A14" s="9">
        <v>2</v>
      </c>
      <c r="B14" s="9" t="s">
        <v>266</v>
      </c>
      <c r="C14" s="9">
        <v>3</v>
      </c>
      <c r="D14" s="15">
        <v>117</v>
      </c>
      <c r="E14" s="15">
        <v>117</v>
      </c>
      <c r="F14" s="15"/>
      <c r="G14" s="15"/>
      <c r="H14" s="15"/>
      <c r="I14" s="13">
        <v>3</v>
      </c>
      <c r="J14" s="13">
        <v>4217</v>
      </c>
      <c r="K14" s="13">
        <v>11307</v>
      </c>
      <c r="L14" s="13">
        <v>3</v>
      </c>
      <c r="M14" s="13">
        <v>477</v>
      </c>
      <c r="N14" s="13">
        <v>1453</v>
      </c>
      <c r="O14" s="9"/>
    </row>
    <row r="15" spans="1:15">
      <c r="A15" s="8" t="s">
        <v>283</v>
      </c>
      <c r="B15" s="16" t="s">
        <v>284</v>
      </c>
      <c r="C15" s="17">
        <v>1</v>
      </c>
      <c r="D15" s="18">
        <v>48</v>
      </c>
      <c r="E15" s="18">
        <v>48</v>
      </c>
      <c r="F15" s="10"/>
      <c r="G15" s="10"/>
      <c r="H15" s="10"/>
      <c r="I15" s="16">
        <v>40</v>
      </c>
      <c r="J15" s="16">
        <v>824</v>
      </c>
      <c r="K15" s="16">
        <v>400</v>
      </c>
      <c r="L15" s="16">
        <v>40</v>
      </c>
      <c r="M15" s="16">
        <v>54</v>
      </c>
      <c r="N15" s="16">
        <v>114</v>
      </c>
      <c r="O15" s="9"/>
    </row>
    <row r="16" spans="1:15">
      <c r="A16" s="9">
        <v>1</v>
      </c>
      <c r="B16" s="11" t="s">
        <v>285</v>
      </c>
      <c r="C16" s="19">
        <v>1</v>
      </c>
      <c r="D16" s="10">
        <v>48</v>
      </c>
      <c r="E16" s="10">
        <v>48</v>
      </c>
      <c r="F16" s="10"/>
      <c r="G16" s="10"/>
      <c r="H16" s="10"/>
      <c r="I16" s="11">
        <v>40</v>
      </c>
      <c r="J16" s="11">
        <v>824</v>
      </c>
      <c r="K16" s="11">
        <v>400</v>
      </c>
      <c r="L16" s="11">
        <v>40</v>
      </c>
      <c r="M16" s="11">
        <v>54</v>
      </c>
      <c r="N16" s="11">
        <v>114</v>
      </c>
      <c r="O16" s="9"/>
    </row>
    <row r="17" ht="22.5" spans="1:15">
      <c r="A17" s="8" t="s">
        <v>293</v>
      </c>
      <c r="B17" s="16" t="s">
        <v>294</v>
      </c>
      <c r="C17" s="8">
        <v>1</v>
      </c>
      <c r="D17" s="18">
        <v>500</v>
      </c>
      <c r="E17" s="18">
        <v>500</v>
      </c>
      <c r="F17" s="10"/>
      <c r="G17" s="10"/>
      <c r="H17" s="10"/>
      <c r="I17" s="16">
        <v>10</v>
      </c>
      <c r="J17" s="16">
        <v>2426</v>
      </c>
      <c r="K17" s="16">
        <v>8264</v>
      </c>
      <c r="L17" s="16">
        <v>10</v>
      </c>
      <c r="M17" s="16">
        <v>684</v>
      </c>
      <c r="N17" s="16">
        <v>1546</v>
      </c>
      <c r="O17" s="9"/>
    </row>
    <row r="18" ht="22.5" spans="1:15">
      <c r="A18" s="9">
        <v>1</v>
      </c>
      <c r="B18" s="11" t="s">
        <v>294</v>
      </c>
      <c r="C18" s="9">
        <v>1</v>
      </c>
      <c r="D18" s="10">
        <v>500</v>
      </c>
      <c r="E18" s="10">
        <v>500</v>
      </c>
      <c r="F18" s="10"/>
      <c r="G18" s="10"/>
      <c r="H18" s="10"/>
      <c r="I18" s="11">
        <v>10</v>
      </c>
      <c r="J18" s="11">
        <v>2426</v>
      </c>
      <c r="K18" s="11">
        <v>8264</v>
      </c>
      <c r="L18" s="11">
        <v>10</v>
      </c>
      <c r="M18" s="11">
        <v>684</v>
      </c>
      <c r="N18" s="11">
        <v>1546</v>
      </c>
      <c r="O18" s="9"/>
    </row>
    <row r="19" spans="1:15">
      <c r="A19" s="20" t="s">
        <v>301</v>
      </c>
      <c r="B19" s="8" t="s">
        <v>302</v>
      </c>
      <c r="C19" s="8">
        <f>SUM(C20+C22)</f>
        <v>2</v>
      </c>
      <c r="D19" s="8">
        <f t="shared" ref="D19:N19" si="4">SUM(D20+D22)</f>
        <v>1350</v>
      </c>
      <c r="E19" s="8">
        <f t="shared" si="4"/>
        <v>1350</v>
      </c>
      <c r="F19" s="8"/>
      <c r="G19" s="8"/>
      <c r="H19" s="8"/>
      <c r="I19" s="8">
        <f t="shared" si="4"/>
        <v>354</v>
      </c>
      <c r="J19" s="8">
        <f t="shared" si="4"/>
        <v>12004</v>
      </c>
      <c r="K19" s="8">
        <f t="shared" si="4"/>
        <v>30822</v>
      </c>
      <c r="L19" s="8">
        <f t="shared" si="4"/>
        <v>354</v>
      </c>
      <c r="M19" s="8">
        <f t="shared" si="4"/>
        <v>12004</v>
      </c>
      <c r="N19" s="8">
        <f t="shared" si="4"/>
        <v>30822</v>
      </c>
      <c r="O19" s="8"/>
    </row>
    <row r="20" spans="1:15">
      <c r="A20" s="8" t="s">
        <v>37</v>
      </c>
      <c r="B20" s="21" t="s">
        <v>303</v>
      </c>
      <c r="C20" s="8">
        <f>SUM(C21:C21)</f>
        <v>1</v>
      </c>
      <c r="D20" s="18">
        <v>1000</v>
      </c>
      <c r="E20" s="18">
        <v>1000</v>
      </c>
      <c r="F20" s="18"/>
      <c r="G20" s="18"/>
      <c r="H20" s="18"/>
      <c r="I20" s="22">
        <v>230</v>
      </c>
      <c r="J20" s="22">
        <v>11587</v>
      </c>
      <c r="K20" s="22">
        <v>30000</v>
      </c>
      <c r="L20" s="22">
        <v>230</v>
      </c>
      <c r="M20" s="22">
        <v>11587</v>
      </c>
      <c r="N20" s="22">
        <v>30000</v>
      </c>
      <c r="O20" s="23"/>
    </row>
    <row r="21" spans="1:15">
      <c r="A21" s="24">
        <v>1</v>
      </c>
      <c r="B21" s="13" t="s">
        <v>304</v>
      </c>
      <c r="C21" s="9">
        <v>1</v>
      </c>
      <c r="D21" s="10">
        <v>1000</v>
      </c>
      <c r="E21" s="10">
        <v>1000</v>
      </c>
      <c r="F21" s="10"/>
      <c r="G21" s="10"/>
      <c r="H21" s="10"/>
      <c r="I21" s="25">
        <v>230</v>
      </c>
      <c r="J21" s="25">
        <v>11587</v>
      </c>
      <c r="K21" s="25">
        <v>30000</v>
      </c>
      <c r="L21" s="25">
        <v>230</v>
      </c>
      <c r="M21" s="25">
        <v>11587</v>
      </c>
      <c r="N21" s="25">
        <v>30000</v>
      </c>
      <c r="O21" s="23"/>
    </row>
    <row r="22" spans="1:15">
      <c r="A22" s="8" t="s">
        <v>122</v>
      </c>
      <c r="B22" s="21" t="s">
        <v>309</v>
      </c>
      <c r="C22" s="9">
        <v>1</v>
      </c>
      <c r="D22" s="18">
        <v>350</v>
      </c>
      <c r="E22" s="18">
        <v>350</v>
      </c>
      <c r="F22" s="10"/>
      <c r="G22" s="10"/>
      <c r="H22" s="10"/>
      <c r="I22" s="22">
        <v>124</v>
      </c>
      <c r="J22" s="22">
        <v>417</v>
      </c>
      <c r="K22" s="22">
        <v>822</v>
      </c>
      <c r="L22" s="22">
        <v>124</v>
      </c>
      <c r="M22" s="22">
        <v>417</v>
      </c>
      <c r="N22" s="22">
        <v>822</v>
      </c>
      <c r="O22" s="23"/>
    </row>
    <row r="23" spans="1:15">
      <c r="A23" s="24">
        <v>1</v>
      </c>
      <c r="B23" s="11" t="s">
        <v>309</v>
      </c>
      <c r="C23" s="9">
        <v>1</v>
      </c>
      <c r="D23" s="10">
        <v>350</v>
      </c>
      <c r="E23" s="10">
        <v>350</v>
      </c>
      <c r="F23" s="10"/>
      <c r="G23" s="10"/>
      <c r="H23" s="10"/>
      <c r="I23" s="25">
        <v>124</v>
      </c>
      <c r="J23" s="25">
        <v>417</v>
      </c>
      <c r="K23" s="25">
        <v>822</v>
      </c>
      <c r="L23" s="25">
        <v>124</v>
      </c>
      <c r="M23" s="25">
        <v>417</v>
      </c>
      <c r="N23" s="25">
        <v>822</v>
      </c>
      <c r="O23" s="23"/>
    </row>
    <row r="24" ht="18" customHeight="1" spans="1:15">
      <c r="A24" s="8" t="s">
        <v>314</v>
      </c>
      <c r="B24" s="8" t="s">
        <v>155</v>
      </c>
      <c r="C24" s="8">
        <f>SUM(C25+C29+C31)</f>
        <v>94</v>
      </c>
      <c r="D24" s="8">
        <f t="shared" ref="D24:N24" si="5">SUM(D25+D29+D31)</f>
        <v>6691</v>
      </c>
      <c r="E24" s="8">
        <f t="shared" si="5"/>
        <v>6691</v>
      </c>
      <c r="F24" s="8"/>
      <c r="G24" s="8"/>
      <c r="H24" s="8"/>
      <c r="I24" s="8">
        <f t="shared" si="5"/>
        <v>115</v>
      </c>
      <c r="J24" s="8">
        <f t="shared" si="5"/>
        <v>32416</v>
      </c>
      <c r="K24" s="8">
        <f t="shared" si="5"/>
        <v>102715</v>
      </c>
      <c r="L24" s="8">
        <f t="shared" si="5"/>
        <v>101</v>
      </c>
      <c r="M24" s="8">
        <f t="shared" si="5"/>
        <v>6609</v>
      </c>
      <c r="N24" s="8">
        <f t="shared" si="5"/>
        <v>20852</v>
      </c>
      <c r="O24" s="8"/>
    </row>
    <row r="25" spans="1:15">
      <c r="A25" s="8" t="s">
        <v>37</v>
      </c>
      <c r="B25" s="8" t="s">
        <v>156</v>
      </c>
      <c r="C25" s="8">
        <f>SUM(C26:C28)</f>
        <v>82</v>
      </c>
      <c r="D25" s="8">
        <f t="shared" ref="D25:N25" si="6">SUM(D26:D28)</f>
        <v>6548</v>
      </c>
      <c r="E25" s="8">
        <f t="shared" si="6"/>
        <v>6548</v>
      </c>
      <c r="F25" s="8"/>
      <c r="G25" s="8"/>
      <c r="H25" s="8"/>
      <c r="I25" s="8">
        <f t="shared" si="6"/>
        <v>89</v>
      </c>
      <c r="J25" s="8">
        <f t="shared" si="6"/>
        <v>20987</v>
      </c>
      <c r="K25" s="8">
        <f t="shared" si="6"/>
        <v>70895</v>
      </c>
      <c r="L25" s="8">
        <f t="shared" si="6"/>
        <v>84</v>
      </c>
      <c r="M25" s="8">
        <f t="shared" si="6"/>
        <v>4315</v>
      </c>
      <c r="N25" s="8">
        <f t="shared" si="6"/>
        <v>13815</v>
      </c>
      <c r="O25" s="8"/>
    </row>
    <row r="26" ht="16" customHeight="1" spans="1:15">
      <c r="A26" s="9">
        <v>1</v>
      </c>
      <c r="B26" s="9" t="s">
        <v>315</v>
      </c>
      <c r="C26" s="9">
        <v>47</v>
      </c>
      <c r="D26" s="15">
        <v>5202</v>
      </c>
      <c r="E26" s="15">
        <v>5202</v>
      </c>
      <c r="F26" s="15"/>
      <c r="G26" s="15"/>
      <c r="H26" s="15"/>
      <c r="I26" s="13">
        <v>54</v>
      </c>
      <c r="J26" s="13">
        <v>11013</v>
      </c>
      <c r="K26" s="13">
        <v>38940</v>
      </c>
      <c r="L26" s="13">
        <v>49</v>
      </c>
      <c r="M26" s="13">
        <v>2127</v>
      </c>
      <c r="N26" s="13">
        <v>7003</v>
      </c>
      <c r="O26" s="9"/>
    </row>
    <row r="27" ht="22.5" spans="1:15">
      <c r="A27" s="9">
        <v>2</v>
      </c>
      <c r="B27" s="9" t="s">
        <v>513</v>
      </c>
      <c r="C27" s="9">
        <v>24</v>
      </c>
      <c r="D27" s="10">
        <v>1211.5</v>
      </c>
      <c r="E27" s="10">
        <v>1211.5</v>
      </c>
      <c r="F27" s="10"/>
      <c r="G27" s="10"/>
      <c r="H27" s="10"/>
      <c r="I27" s="11">
        <v>24</v>
      </c>
      <c r="J27" s="25">
        <v>7128</v>
      </c>
      <c r="K27" s="25">
        <v>22967</v>
      </c>
      <c r="L27" s="25">
        <v>24</v>
      </c>
      <c r="M27" s="25">
        <v>1537</v>
      </c>
      <c r="N27" s="25">
        <v>4994</v>
      </c>
      <c r="O27" s="9"/>
    </row>
    <row r="28" ht="19" customHeight="1" spans="1:15">
      <c r="A28" s="9">
        <v>3</v>
      </c>
      <c r="B28" s="9" t="s">
        <v>597</v>
      </c>
      <c r="C28" s="9">
        <v>11</v>
      </c>
      <c r="D28" s="10">
        <v>134.5</v>
      </c>
      <c r="E28" s="10">
        <v>134.5</v>
      </c>
      <c r="F28" s="10"/>
      <c r="G28" s="10"/>
      <c r="H28" s="10"/>
      <c r="I28" s="11">
        <v>11</v>
      </c>
      <c r="J28" s="25">
        <v>2846</v>
      </c>
      <c r="K28" s="25">
        <v>8988</v>
      </c>
      <c r="L28" s="25">
        <v>11</v>
      </c>
      <c r="M28" s="25">
        <v>651</v>
      </c>
      <c r="N28" s="25">
        <v>1818</v>
      </c>
      <c r="O28" s="9"/>
    </row>
    <row r="29" spans="1:15">
      <c r="A29" s="8" t="s">
        <v>122</v>
      </c>
      <c r="B29" s="8" t="s">
        <v>638</v>
      </c>
      <c r="C29" s="8">
        <f>SUM(C30:C30)</f>
        <v>10</v>
      </c>
      <c r="D29" s="8">
        <f t="shared" ref="D29:N29" si="7">SUM(D30:D30)</f>
        <v>123</v>
      </c>
      <c r="E29" s="8">
        <f t="shared" si="7"/>
        <v>123</v>
      </c>
      <c r="F29" s="8"/>
      <c r="G29" s="8"/>
      <c r="H29" s="8"/>
      <c r="I29" s="8">
        <f t="shared" si="7"/>
        <v>24</v>
      </c>
      <c r="J29" s="8">
        <f t="shared" si="7"/>
        <v>9904</v>
      </c>
      <c r="K29" s="8">
        <f t="shared" si="7"/>
        <v>27083</v>
      </c>
      <c r="L29" s="8">
        <f t="shared" si="7"/>
        <v>15</v>
      </c>
      <c r="M29" s="8">
        <f t="shared" si="7"/>
        <v>1883</v>
      </c>
      <c r="N29" s="8">
        <f t="shared" si="7"/>
        <v>5629</v>
      </c>
      <c r="O29" s="8"/>
    </row>
    <row r="30" spans="1:15">
      <c r="A30" s="9">
        <v>1</v>
      </c>
      <c r="B30" s="11" t="s">
        <v>640</v>
      </c>
      <c r="C30" s="9">
        <v>10</v>
      </c>
      <c r="D30" s="15">
        <v>123</v>
      </c>
      <c r="E30" s="15">
        <v>123</v>
      </c>
      <c r="F30" s="15"/>
      <c r="G30" s="15"/>
      <c r="H30" s="15"/>
      <c r="I30" s="13">
        <v>24</v>
      </c>
      <c r="J30" s="13">
        <v>9904</v>
      </c>
      <c r="K30" s="13">
        <v>27083</v>
      </c>
      <c r="L30" s="13">
        <v>15</v>
      </c>
      <c r="M30" s="13">
        <v>1883</v>
      </c>
      <c r="N30" s="13">
        <v>5629</v>
      </c>
      <c r="O30" s="9"/>
    </row>
    <row r="31" spans="1:15">
      <c r="A31" s="8" t="s">
        <v>130</v>
      </c>
      <c r="B31" s="8" t="s">
        <v>683</v>
      </c>
      <c r="C31" s="8">
        <f>SUM(C32:C32)</f>
        <v>2</v>
      </c>
      <c r="D31" s="26">
        <f t="shared" ref="D31:N31" si="8">SUM(D32:D32)</f>
        <v>20</v>
      </c>
      <c r="E31" s="26">
        <f t="shared" si="8"/>
        <v>20</v>
      </c>
      <c r="F31" s="26"/>
      <c r="G31" s="26"/>
      <c r="H31" s="26"/>
      <c r="I31" s="17">
        <f t="shared" si="8"/>
        <v>2</v>
      </c>
      <c r="J31" s="17">
        <f t="shared" si="8"/>
        <v>1525</v>
      </c>
      <c r="K31" s="17">
        <f t="shared" si="8"/>
        <v>4737</v>
      </c>
      <c r="L31" s="17">
        <f t="shared" si="8"/>
        <v>2</v>
      </c>
      <c r="M31" s="17">
        <f t="shared" si="8"/>
        <v>411</v>
      </c>
      <c r="N31" s="17">
        <f t="shared" si="8"/>
        <v>1408</v>
      </c>
      <c r="O31" s="9"/>
    </row>
    <row r="32" ht="16" customHeight="1" spans="1:15">
      <c r="A32" s="9">
        <v>1</v>
      </c>
      <c r="B32" s="9" t="s">
        <v>684</v>
      </c>
      <c r="C32" s="9">
        <v>2</v>
      </c>
      <c r="D32" s="10">
        <v>20</v>
      </c>
      <c r="E32" s="10">
        <v>20</v>
      </c>
      <c r="F32" s="10"/>
      <c r="G32" s="15"/>
      <c r="H32" s="15"/>
      <c r="I32" s="21">
        <v>2</v>
      </c>
      <c r="J32" s="21">
        <v>1525</v>
      </c>
      <c r="K32" s="21">
        <v>4737</v>
      </c>
      <c r="L32" s="21">
        <v>2</v>
      </c>
      <c r="M32" s="21">
        <v>411</v>
      </c>
      <c r="N32" s="21">
        <v>1408</v>
      </c>
      <c r="O32" s="9"/>
    </row>
    <row r="33" spans="1:15">
      <c r="A33" s="21" t="s">
        <v>693</v>
      </c>
      <c r="B33" s="27" t="s">
        <v>694</v>
      </c>
      <c r="C33" s="28">
        <v>1</v>
      </c>
      <c r="D33" s="28">
        <v>750</v>
      </c>
      <c r="E33" s="28">
        <v>750</v>
      </c>
      <c r="F33" s="29"/>
      <c r="G33" s="29"/>
      <c r="H33" s="29"/>
      <c r="I33" s="21">
        <v>230</v>
      </c>
      <c r="J33" s="21">
        <v>230</v>
      </c>
      <c r="K33" s="21">
        <v>2333</v>
      </c>
      <c r="L33" s="21">
        <v>230</v>
      </c>
      <c r="M33" s="21">
        <v>230</v>
      </c>
      <c r="N33" s="21">
        <v>2333</v>
      </c>
      <c r="O33" s="29"/>
    </row>
    <row r="34" spans="1:15">
      <c r="A34" s="21" t="s">
        <v>37</v>
      </c>
      <c r="B34" s="21" t="s">
        <v>695</v>
      </c>
      <c r="C34" s="30">
        <v>1</v>
      </c>
      <c r="D34" s="30">
        <v>750</v>
      </c>
      <c r="E34" s="30">
        <v>750</v>
      </c>
      <c r="F34" s="31"/>
      <c r="G34" s="31"/>
      <c r="H34" s="31"/>
      <c r="I34" s="21">
        <v>230</v>
      </c>
      <c r="J34" s="21">
        <v>230</v>
      </c>
      <c r="K34" s="21">
        <v>2333</v>
      </c>
      <c r="L34" s="21">
        <v>230</v>
      </c>
      <c r="M34" s="21">
        <v>230</v>
      </c>
      <c r="N34" s="21">
        <v>2333</v>
      </c>
      <c r="O34" s="31"/>
    </row>
    <row r="35" ht="33.75" spans="1:15">
      <c r="A35" s="32" t="s">
        <v>703</v>
      </c>
      <c r="B35" s="13" t="s">
        <v>696</v>
      </c>
      <c r="C35" s="13">
        <v>1</v>
      </c>
      <c r="D35" s="13">
        <v>750</v>
      </c>
      <c r="E35" s="33">
        <v>750</v>
      </c>
      <c r="F35" s="31"/>
      <c r="G35" s="31"/>
      <c r="H35" s="31"/>
      <c r="I35" s="13">
        <v>230</v>
      </c>
      <c r="J35" s="13">
        <v>230</v>
      </c>
      <c r="K35" s="13">
        <v>2333</v>
      </c>
      <c r="L35" s="13">
        <v>230</v>
      </c>
      <c r="M35" s="13">
        <v>230</v>
      </c>
      <c r="N35" s="13">
        <v>2333</v>
      </c>
      <c r="O35" s="31"/>
    </row>
  </sheetData>
  <mergeCells count="13">
    <mergeCell ref="A1:O1"/>
    <mergeCell ref="D2:H2"/>
    <mergeCell ref="I2:N2"/>
    <mergeCell ref="E3:H3"/>
    <mergeCell ref="L3:N3"/>
    <mergeCell ref="A2:A4"/>
    <mergeCell ref="B2:B4"/>
    <mergeCell ref="C2:C4"/>
    <mergeCell ref="D3:D4"/>
    <mergeCell ref="I3:I4"/>
    <mergeCell ref="J3:J4"/>
    <mergeCell ref="K3:K4"/>
    <mergeCell ref="O2:O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</cp:lastModifiedBy>
  <dcterms:created xsi:type="dcterms:W3CDTF">2016-12-04T00:54:00Z</dcterms:created>
  <dcterms:modified xsi:type="dcterms:W3CDTF">2025-12-26T01:57:27Z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05BE4FF0F72845EFB71CA90F114CF459_13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