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<sst xmlns="http://schemas.openxmlformats.org/spreadsheetml/2006/main" count="189" uniqueCount="69">
  <si>
    <t>2026年中央第一批中央财政常态化帮扶资金分配表</t>
  </si>
  <si>
    <t>会同县财政局</t>
  </si>
  <si>
    <t>单位（万元）</t>
  </si>
  <si>
    <t>序号</t>
  </si>
  <si>
    <t>资金下达单位</t>
  </si>
  <si>
    <t>项目主管单位</t>
  </si>
  <si>
    <t>项目类型</t>
  </si>
  <si>
    <t>资金计划</t>
  </si>
  <si>
    <t>总计</t>
  </si>
  <si>
    <t>支出功能分类</t>
  </si>
  <si>
    <t>第一批资金下达</t>
  </si>
  <si>
    <t>本次资金下达数</t>
  </si>
  <si>
    <t>备注</t>
  </si>
  <si>
    <t>合计</t>
  </si>
  <si>
    <t>县水利局</t>
  </si>
  <si>
    <t>乡村建设行动</t>
  </si>
  <si>
    <t>2130599其他巩固脱贫攻坚成果衔接乡村振兴支出</t>
  </si>
  <si>
    <t>县农业农村局</t>
  </si>
  <si>
    <t>县中药材办   
农业农村局</t>
  </si>
  <si>
    <t>产业发展</t>
  </si>
  <si>
    <t>农业农村局</t>
  </si>
  <si>
    <t>就业项目</t>
  </si>
  <si>
    <t>巩固三保障成果</t>
  </si>
  <si>
    <t>县农民素质教育中心</t>
  </si>
  <si>
    <t>县林业局</t>
  </si>
  <si>
    <t>宝田侗族苗族乡人民政府</t>
  </si>
  <si>
    <t>县统战部         
宝田乡人民政府</t>
  </si>
  <si>
    <t>宝田乡人民政府</t>
  </si>
  <si>
    <t>县农业农村局   
宝田乡人民政府</t>
  </si>
  <si>
    <t>炮团侗族苗族乡人民政府</t>
  </si>
  <si>
    <t>县统战部         
炮团侗族苗族乡人民政府</t>
  </si>
  <si>
    <t>县委组织部     
炮团侗族苗族乡人民政府</t>
  </si>
  <si>
    <t>漠滨侗族苗族乡人民政府</t>
  </si>
  <si>
    <t>县统战部    
漠滨侗族苗族乡人民政府</t>
  </si>
  <si>
    <t>县委组织部     
漠滨侗族苗族乡人民政府</t>
  </si>
  <si>
    <t>基础设施</t>
  </si>
  <si>
    <t>林城镇人民政府</t>
  </si>
  <si>
    <t>县委组织部   
林城镇人民政府</t>
  </si>
  <si>
    <t>县统战部       
林城镇人民政府</t>
  </si>
  <si>
    <t>青朗侗族苗族乡人民政府</t>
  </si>
  <si>
    <t>县委组织部   
青朗侗族苗族乡人民政府</t>
  </si>
  <si>
    <t>县统战部       
青朗侗族苗族乡人民政府</t>
  </si>
  <si>
    <t>马鞍镇人民政府</t>
  </si>
  <si>
    <t>若水镇人民政府</t>
  </si>
  <si>
    <t>县委组织部   
若水镇人民政府</t>
  </si>
  <si>
    <t>县统战部      
 若水镇人民政府</t>
  </si>
  <si>
    <t>团河镇人民政府</t>
  </si>
  <si>
    <t>县统战部      
团河镇人民政府</t>
  </si>
  <si>
    <t>高椅乡人民政府</t>
  </si>
  <si>
    <t>县委组织部   
高椅乡人民政府</t>
  </si>
  <si>
    <t>金竹镇人民政府</t>
  </si>
  <si>
    <t>县委组织部   
金竹镇人民政府</t>
  </si>
  <si>
    <t>蒲稳侗族苗族乡人民政府</t>
  </si>
  <si>
    <t>县统战部       
 蒲稳侗族苗族乡人民政府</t>
  </si>
  <si>
    <t>地灵乡人民政府</t>
  </si>
  <si>
    <t>广坪镇人民政府</t>
  </si>
  <si>
    <t>县委组织部   
广坪镇人民政府</t>
  </si>
  <si>
    <t>连山乡人民政府</t>
  </si>
  <si>
    <t>县农业农村局
连山乡人民政府</t>
  </si>
  <si>
    <t>堡子镇人民政府</t>
  </si>
  <si>
    <t>县农业农村局
堡子镇人民政府</t>
  </si>
  <si>
    <t>金子岩侗族苗族乡人民政府</t>
  </si>
  <si>
    <t>县委组织部   
金子岩侗族苗族乡人民政府</t>
  </si>
  <si>
    <t>县统战部       
金子岩侗族苗族乡人民政府</t>
  </si>
  <si>
    <t>沙溪乡人民政府</t>
  </si>
  <si>
    <t>县委组织部   
沙溪乡人民政府</t>
  </si>
  <si>
    <t>县农业农村局
沙溪乡人民政府</t>
  </si>
  <si>
    <t>坪村镇人民政府</t>
  </si>
  <si>
    <t>县农业农村局
坪村镇人民政府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</si>
</sst>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  <numFmt numFmtId="179" formatCode="0.000_ "/>
  </numFmts>
  <fonts count="26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42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178" fontId="3" fillId="0" borderId="1" xfId="3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0"/>
  <sheetViews>
    <sheetView tabSelected="1" workbookViewId="0">
      <selection activeCell="L6" sqref="L6"/>
    </sheetView>
  </sheetViews>
  <sheetFormatPr defaultColWidth="9" defaultRowHeight="13.5"/>
  <cols>
    <col min="1" max="1" width="5.125" customWidth="1"/>
    <col min="2" max="2" width="25.375" customWidth="1"/>
    <col min="3" max="3" width="23.125" customWidth="1"/>
    <col min="4" max="4" width="13.75" style="1" customWidth="1"/>
    <col min="5" max="5" width="10.375" style="2" customWidth="1"/>
    <col min="6" max="6" width="10.375" customWidth="1"/>
    <col min="7" max="7" width="32" customWidth="1"/>
    <col min="8" max="8" width="14.625" customWidth="1"/>
    <col min="9" max="9" width="16" customWidth="1"/>
    <col min="10" max="10" width="4.625" customWidth="1"/>
  </cols>
  <sheetData>
    <row r="1" ht="38" customHeight="1" spans="1:10">
      <c r="A1" s="3" t="s">
        <v>0</v>
      </c>
      <c r="B1" s="3"/>
      <c r="C1" s="3"/>
      <c r="D1" s="4"/>
      <c r="E1" s="5"/>
      <c r="F1" s="3"/>
      <c r="G1" s="3"/>
      <c r="H1" s="3"/>
      <c r="I1" s="3"/>
      <c r="J1" s="3"/>
    </row>
    <row r="2" ht="18" customHeight="1" spans="1:10">
      <c r="A2" s="6" t="s">
        <v>1</v>
      </c>
      <c r="B2" s="6"/>
      <c r="C2" s="7"/>
      <c r="D2" s="8"/>
      <c r="E2" s="9" t="s">
        <v>2</v>
      </c>
      <c r="F2" s="10"/>
      <c r="G2" s="11"/>
      <c r="H2" s="10"/>
      <c r="I2" s="12"/>
      <c r="J2" s="13"/>
    </row>
    <row r="3" ht="31" customHeight="1" spans="1:10">
      <c r="A3" s="14" t="s">
        <v>3</v>
      </c>
      <c r="B3" s="14" t="s">
        <v>4</v>
      </c>
      <c r="C3" s="14" t="s">
        <v>5</v>
      </c>
      <c r="D3" s="15" t="s">
        <v>6</v>
      </c>
      <c r="E3" s="16" t="s">
        <v>7</v>
      </c>
      <c r="F3" s="17" t="s">
        <v>8</v>
      </c>
      <c r="G3" s="18" t="s">
        <v>9</v>
      </c>
      <c r="H3" s="17" t="s">
        <v>10</v>
      </c>
      <c r="I3" s="19" t="s">
        <v>11</v>
      </c>
      <c r="J3" s="14" t="s">
        <v>12</v>
      </c>
    </row>
    <row r="4" ht="25" customHeight="1" spans="1:10">
      <c r="A4" s="20" t="s">
        <v>13</v>
      </c>
      <c r="B4" s="21"/>
      <c r="C4" s="22"/>
      <c r="D4" s="22"/>
      <c r="E4" s="23">
        <f>SUM(E5:E70)</f>
        <v>4607</v>
      </c>
      <c r="F4" s="24">
        <f>SUM(F5:F70)</f>
        <v>4607</v>
      </c>
      <c r="G4" s="25"/>
      <c r="H4" s="24">
        <f>SUM(H5:H70)</f>
        <v>279.7265</v>
      </c>
      <c r="I4" s="24">
        <f>SUM(I5:I70)</f>
        <v>4327.2735</v>
      </c>
      <c r="J4" s="26"/>
    </row>
    <row r="5" ht="30" customHeight="1" spans="1:10">
      <c r="A5" s="21">
        <v>1</v>
      </c>
      <c r="B5" s="20" t="s">
        <v>14</v>
      </c>
      <c r="C5" s="27" t="s">
        <v>14</v>
      </c>
      <c r="D5" s="28" t="s">
        <v>15</v>
      </c>
      <c r="E5" s="29">
        <v>120</v>
      </c>
      <c r="F5" s="30">
        <f>E5</f>
        <v>120</v>
      </c>
      <c r="G5" s="27" t="s">
        <v>16</v>
      </c>
      <c r="H5" s="30"/>
      <c r="I5" s="31">
        <f>F5</f>
        <v>120</v>
      </c>
      <c r="J5" s="21"/>
    </row>
    <row r="6" ht="27" customHeight="1" spans="1:10">
      <c r="A6" s="21">
        <v>2</v>
      </c>
      <c r="B6" s="32" t="s">
        <v>17</v>
      </c>
      <c r="C6" s="27" t="s">
        <v>18</v>
      </c>
      <c r="D6" s="27" t="s">
        <v>19</v>
      </c>
      <c r="E6" s="29">
        <f>6+175</f>
        <v>181</v>
      </c>
      <c r="F6" s="33">
        <f>E6+E7+E8</f>
        <v>873</v>
      </c>
      <c r="G6" s="27" t="s">
        <v>16</v>
      </c>
      <c r="H6" s="30">
        <v>174.7265</v>
      </c>
      <c r="I6" s="34">
        <f>F6-H6</f>
        <v>698.2735</v>
      </c>
      <c r="J6" s="21"/>
    </row>
    <row r="7" ht="27" customHeight="1" spans="1:10">
      <c r="A7" s="21"/>
      <c r="B7" s="32"/>
      <c r="C7" s="27" t="s">
        <v>20</v>
      </c>
      <c r="D7" s="35" t="s">
        <v>21</v>
      </c>
      <c r="E7" s="29">
        <v>332</v>
      </c>
      <c r="F7" s="33"/>
      <c r="G7" s="36"/>
      <c r="H7" s="30"/>
      <c r="I7" s="34"/>
      <c r="J7" s="21"/>
    </row>
    <row r="8" ht="27" customHeight="1" spans="1:10">
      <c r="A8" s="21"/>
      <c r="B8" s="32"/>
      <c r="C8" s="27" t="s">
        <v>20</v>
      </c>
      <c r="D8" s="27" t="s">
        <v>22</v>
      </c>
      <c r="E8" s="29">
        <v>360</v>
      </c>
      <c r="F8" s="33"/>
      <c r="G8" s="36"/>
      <c r="H8" s="30"/>
      <c r="I8" s="34"/>
      <c r="J8" s="21"/>
    </row>
    <row r="9" ht="27" customHeight="1" spans="1:10">
      <c r="A9" s="21">
        <v>3</v>
      </c>
      <c r="B9" s="20" t="s">
        <v>23</v>
      </c>
      <c r="C9" s="37" t="s">
        <v>23</v>
      </c>
      <c r="D9" s="38" t="s">
        <v>19</v>
      </c>
      <c r="E9" s="29">
        <v>48</v>
      </c>
      <c r="F9" s="30">
        <f>E9+E10</f>
        <v>165</v>
      </c>
      <c r="G9" s="27" t="s">
        <v>16</v>
      </c>
      <c r="H9" s="30">
        <v>105</v>
      </c>
      <c r="I9" s="31">
        <f>F9-H9</f>
        <v>60</v>
      </c>
      <c r="J9" s="21"/>
    </row>
    <row r="10" ht="27" customHeight="1" spans="1:10">
      <c r="A10" s="21"/>
      <c r="B10" s="20"/>
      <c r="C10" s="39"/>
      <c r="D10" s="27" t="s">
        <v>15</v>
      </c>
      <c r="E10" s="29">
        <v>117</v>
      </c>
      <c r="F10" s="30"/>
      <c r="G10" s="36"/>
      <c r="H10" s="30"/>
      <c r="I10" s="31"/>
      <c r="J10" s="21"/>
    </row>
    <row r="11" ht="27" customHeight="1" spans="1:10">
      <c r="A11" s="21">
        <v>4</v>
      </c>
      <c r="B11" s="20" t="s">
        <v>24</v>
      </c>
      <c r="C11" s="27" t="s">
        <v>24</v>
      </c>
      <c r="D11" s="40" t="s">
        <v>19</v>
      </c>
      <c r="E11" s="29">
        <v>190</v>
      </c>
      <c r="F11" s="30">
        <f>E11</f>
        <v>190</v>
      </c>
      <c r="G11" s="27" t="s">
        <v>16</v>
      </c>
      <c r="H11" s="30"/>
      <c r="I11" s="31">
        <f>F11</f>
        <v>190</v>
      </c>
      <c r="J11" s="21"/>
    </row>
    <row r="12" ht="27" customHeight="1" spans="1:10">
      <c r="A12" s="21">
        <v>5</v>
      </c>
      <c r="B12" s="20" t="s">
        <v>25</v>
      </c>
      <c r="C12" s="28" t="s">
        <v>26</v>
      </c>
      <c r="D12" s="28" t="s">
        <v>19</v>
      </c>
      <c r="E12" s="29">
        <v>26</v>
      </c>
      <c r="F12" s="30">
        <f>E12+E13+E14+E15</f>
        <v>99</v>
      </c>
      <c r="G12" s="27" t="s">
        <v>16</v>
      </c>
      <c r="H12" s="30"/>
      <c r="I12" s="30">
        <f>F12</f>
        <v>99</v>
      </c>
      <c r="J12" s="21"/>
    </row>
    <row r="13" ht="27" customHeight="1" spans="1:10">
      <c r="A13" s="21"/>
      <c r="B13" s="20"/>
      <c r="C13" s="38" t="s">
        <v>27</v>
      </c>
      <c r="D13" s="28" t="s">
        <v>19</v>
      </c>
      <c r="E13" s="29">
        <v>37</v>
      </c>
      <c r="F13" s="30"/>
      <c r="G13" s="36"/>
      <c r="H13" s="30"/>
      <c r="I13" s="30"/>
      <c r="J13" s="21"/>
    </row>
    <row r="14" ht="27" customHeight="1" spans="1:10">
      <c r="A14" s="21"/>
      <c r="B14" s="20"/>
      <c r="C14" s="38" t="s">
        <v>28</v>
      </c>
      <c r="D14" s="41" t="s">
        <v>15</v>
      </c>
      <c r="E14" s="29">
        <v>5</v>
      </c>
      <c r="F14" s="30"/>
      <c r="G14" s="36"/>
      <c r="H14" s="30"/>
      <c r="I14" s="30"/>
      <c r="J14" s="21"/>
    </row>
    <row r="15" ht="27" customHeight="1" spans="1:10">
      <c r="A15" s="21"/>
      <c r="B15" s="20"/>
      <c r="C15" s="38" t="s">
        <v>27</v>
      </c>
      <c r="D15" s="41" t="s">
        <v>15</v>
      </c>
      <c r="E15" s="29">
        <v>31</v>
      </c>
      <c r="F15" s="30"/>
      <c r="G15" s="36"/>
      <c r="H15" s="30"/>
      <c r="I15" s="30"/>
      <c r="J15" s="21"/>
    </row>
    <row r="16" ht="27" customHeight="1" spans="1:10">
      <c r="A16" s="21">
        <v>6</v>
      </c>
      <c r="B16" s="20" t="s">
        <v>29</v>
      </c>
      <c r="C16" s="27" t="s">
        <v>29</v>
      </c>
      <c r="D16" s="35" t="s">
        <v>19</v>
      </c>
      <c r="E16" s="29">
        <v>79</v>
      </c>
      <c r="F16" s="30">
        <f>E16+E17+E18+E19</f>
        <v>170</v>
      </c>
      <c r="G16" s="27" t="s">
        <v>16</v>
      </c>
      <c r="H16" s="30"/>
      <c r="I16" s="33">
        <f>F16</f>
        <v>170</v>
      </c>
      <c r="J16" s="21"/>
    </row>
    <row r="17" ht="27" customHeight="1" spans="1:10">
      <c r="A17" s="21"/>
      <c r="B17" s="20"/>
      <c r="C17" s="28" t="s">
        <v>30</v>
      </c>
      <c r="D17" s="35" t="s">
        <v>19</v>
      </c>
      <c r="E17" s="29">
        <v>30</v>
      </c>
      <c r="F17" s="30"/>
      <c r="G17" s="36"/>
      <c r="H17" s="30"/>
      <c r="I17" s="33"/>
      <c r="J17" s="21"/>
    </row>
    <row r="18" ht="27" customHeight="1" spans="1:10">
      <c r="A18" s="21"/>
      <c r="B18" s="20"/>
      <c r="C18" s="27" t="s">
        <v>31</v>
      </c>
      <c r="D18" s="35" t="s">
        <v>19</v>
      </c>
      <c r="E18" s="29">
        <v>50</v>
      </c>
      <c r="F18" s="30"/>
      <c r="G18" s="36"/>
      <c r="H18" s="30"/>
      <c r="I18" s="33"/>
      <c r="J18" s="21"/>
    </row>
    <row r="19" ht="27" customHeight="1" spans="1:10">
      <c r="A19" s="21"/>
      <c r="B19" s="20"/>
      <c r="C19" s="27" t="s">
        <v>29</v>
      </c>
      <c r="D19" s="41" t="s">
        <v>15</v>
      </c>
      <c r="E19" s="29">
        <v>11</v>
      </c>
      <c r="F19" s="30"/>
      <c r="G19" s="36"/>
      <c r="H19" s="30"/>
      <c r="I19" s="33"/>
      <c r="J19" s="21"/>
    </row>
    <row r="20" ht="27" customHeight="1" spans="1:10">
      <c r="A20" s="21">
        <v>7</v>
      </c>
      <c r="B20" s="20" t="s">
        <v>32</v>
      </c>
      <c r="C20" s="27" t="s">
        <v>32</v>
      </c>
      <c r="D20" s="35" t="s">
        <v>19</v>
      </c>
      <c r="E20" s="29">
        <v>32</v>
      </c>
      <c r="F20" s="30">
        <f>SUM(E20:E24)</f>
        <v>158</v>
      </c>
      <c r="G20" s="27" t="s">
        <v>16</v>
      </c>
      <c r="H20" s="36"/>
      <c r="I20" s="36">
        <f>F20</f>
        <v>158</v>
      </c>
      <c r="J20" s="36"/>
    </row>
    <row r="21" ht="27" customHeight="1" spans="1:10">
      <c r="A21" s="21"/>
      <c r="B21" s="20"/>
      <c r="C21" s="27" t="s">
        <v>33</v>
      </c>
      <c r="D21" s="35" t="s">
        <v>19</v>
      </c>
      <c r="E21" s="29">
        <v>21</v>
      </c>
      <c r="F21" s="30"/>
      <c r="G21" s="36"/>
      <c r="H21" s="36"/>
      <c r="I21" s="36"/>
      <c r="J21" s="36"/>
    </row>
    <row r="22" ht="27" customHeight="1" spans="1:10">
      <c r="A22" s="21"/>
      <c r="B22" s="20"/>
      <c r="C22" s="27" t="s">
        <v>34</v>
      </c>
      <c r="D22" s="35" t="s">
        <v>19</v>
      </c>
      <c r="E22" s="29">
        <v>50</v>
      </c>
      <c r="F22" s="30"/>
      <c r="G22" s="36"/>
      <c r="H22" s="36"/>
      <c r="I22" s="36"/>
      <c r="J22" s="36"/>
    </row>
    <row r="23" ht="27" customHeight="1" spans="1:10">
      <c r="A23" s="21"/>
      <c r="B23" s="20"/>
      <c r="C23" s="27" t="s">
        <v>33</v>
      </c>
      <c r="D23" s="35" t="s">
        <v>35</v>
      </c>
      <c r="E23" s="29">
        <v>8</v>
      </c>
      <c r="F23" s="30"/>
      <c r="G23" s="36"/>
      <c r="H23" s="36"/>
      <c r="I23" s="36"/>
      <c r="J23" s="36"/>
    </row>
    <row r="24" ht="27" customHeight="1" spans="1:10">
      <c r="A24" s="21"/>
      <c r="B24" s="20"/>
      <c r="C24" s="27" t="s">
        <v>32</v>
      </c>
      <c r="D24" s="35" t="s">
        <v>15</v>
      </c>
      <c r="E24" s="29">
        <v>47</v>
      </c>
      <c r="F24" s="30"/>
      <c r="G24" s="36"/>
      <c r="H24" s="36"/>
      <c r="I24" s="36"/>
      <c r="J24" s="36"/>
    </row>
    <row r="25" ht="27" customHeight="1" spans="1:10">
      <c r="A25" s="21">
        <v>8</v>
      </c>
      <c r="B25" s="20" t="s">
        <v>36</v>
      </c>
      <c r="C25" s="27" t="s">
        <v>36</v>
      </c>
      <c r="D25" s="35" t="s">
        <v>19</v>
      </c>
      <c r="E25" s="29">
        <v>64</v>
      </c>
      <c r="F25" s="30">
        <f>SUM(E25:E28)</f>
        <v>450</v>
      </c>
      <c r="G25" s="27" t="s">
        <v>16</v>
      </c>
      <c r="H25" s="30"/>
      <c r="I25" s="30">
        <f>F25</f>
        <v>450</v>
      </c>
      <c r="J25" s="21"/>
    </row>
    <row r="26" ht="27" customHeight="1" spans="1:10">
      <c r="A26" s="21"/>
      <c r="B26" s="20"/>
      <c r="C26" s="27" t="s">
        <v>37</v>
      </c>
      <c r="D26" s="35" t="s">
        <v>19</v>
      </c>
      <c r="E26" s="29">
        <v>10</v>
      </c>
      <c r="F26" s="30"/>
      <c r="G26" s="36"/>
      <c r="H26" s="30"/>
      <c r="I26" s="30"/>
      <c r="J26" s="21"/>
    </row>
    <row r="27" ht="27" customHeight="1" spans="1:10">
      <c r="A27" s="21"/>
      <c r="B27" s="20"/>
      <c r="C27" s="27" t="s">
        <v>38</v>
      </c>
      <c r="D27" s="35" t="s">
        <v>19</v>
      </c>
      <c r="E27" s="29">
        <v>50</v>
      </c>
      <c r="F27" s="30"/>
      <c r="G27" s="36"/>
      <c r="H27" s="30"/>
      <c r="I27" s="30"/>
      <c r="J27" s="21"/>
    </row>
    <row r="28" ht="27" customHeight="1" spans="1:10">
      <c r="A28" s="21"/>
      <c r="B28" s="20"/>
      <c r="C28" s="27" t="s">
        <v>36</v>
      </c>
      <c r="D28" s="41" t="s">
        <v>15</v>
      </c>
      <c r="E28" s="29">
        <v>326</v>
      </c>
      <c r="F28" s="30"/>
      <c r="G28" s="36"/>
      <c r="H28" s="30"/>
      <c r="I28" s="30"/>
      <c r="J28" s="21"/>
    </row>
    <row r="29" ht="27" customHeight="1" spans="1:10">
      <c r="A29" s="21">
        <v>9</v>
      </c>
      <c r="B29" s="20" t="s">
        <v>39</v>
      </c>
      <c r="C29" s="27" t="s">
        <v>40</v>
      </c>
      <c r="D29" s="35" t="s">
        <v>19</v>
      </c>
      <c r="E29" s="29">
        <v>50</v>
      </c>
      <c r="F29" s="33">
        <f>SUM(E29:E31)</f>
        <v>238</v>
      </c>
      <c r="G29" s="27" t="s">
        <v>16</v>
      </c>
      <c r="H29" s="30"/>
      <c r="I29" s="33">
        <f>F29</f>
        <v>238</v>
      </c>
      <c r="J29" s="21"/>
    </row>
    <row r="30" ht="27" customHeight="1" spans="1:10">
      <c r="A30" s="21"/>
      <c r="B30" s="20"/>
      <c r="C30" s="27" t="s">
        <v>41</v>
      </c>
      <c r="D30" s="35" t="s">
        <v>19</v>
      </c>
      <c r="E30" s="29">
        <v>50</v>
      </c>
      <c r="F30" s="33"/>
      <c r="G30" s="36"/>
      <c r="H30" s="30"/>
      <c r="I30" s="33"/>
      <c r="J30" s="21"/>
    </row>
    <row r="31" ht="27" customHeight="1" spans="1:10">
      <c r="A31" s="21"/>
      <c r="B31" s="20"/>
      <c r="C31" s="27" t="s">
        <v>39</v>
      </c>
      <c r="D31" s="41" t="s">
        <v>15</v>
      </c>
      <c r="E31" s="29">
        <v>138</v>
      </c>
      <c r="F31" s="33"/>
      <c r="G31" s="36"/>
      <c r="H31" s="30"/>
      <c r="I31" s="33"/>
      <c r="J31" s="21"/>
    </row>
    <row r="32" ht="27" customHeight="1" spans="1:10">
      <c r="A32" s="21">
        <v>10</v>
      </c>
      <c r="B32" s="20" t="s">
        <v>42</v>
      </c>
      <c r="C32" s="27" t="s">
        <v>42</v>
      </c>
      <c r="D32" s="41" t="s">
        <v>15</v>
      </c>
      <c r="E32" s="29">
        <v>87</v>
      </c>
      <c r="F32" s="33">
        <f>E32</f>
        <v>87</v>
      </c>
      <c r="G32" s="27" t="s">
        <v>16</v>
      </c>
      <c r="H32" s="30"/>
      <c r="I32" s="33">
        <f>F32</f>
        <v>87</v>
      </c>
      <c r="J32" s="21"/>
    </row>
    <row r="33" ht="27" customHeight="1" spans="1:10">
      <c r="A33" s="21">
        <v>11</v>
      </c>
      <c r="B33" s="20" t="s">
        <v>43</v>
      </c>
      <c r="C33" s="27" t="s">
        <v>43</v>
      </c>
      <c r="D33" s="35" t="s">
        <v>19</v>
      </c>
      <c r="E33" s="29">
        <v>65</v>
      </c>
      <c r="F33" s="30">
        <f>SUM(E33:E36)</f>
        <v>223</v>
      </c>
      <c r="G33" s="27" t="s">
        <v>16</v>
      </c>
      <c r="H33" s="30"/>
      <c r="I33" s="30">
        <f>F33</f>
        <v>223</v>
      </c>
      <c r="J33" s="21"/>
    </row>
    <row r="34" ht="27" customHeight="1" spans="1:10">
      <c r="A34" s="21"/>
      <c r="B34" s="20"/>
      <c r="C34" s="27" t="s">
        <v>44</v>
      </c>
      <c r="D34" s="35" t="s">
        <v>19</v>
      </c>
      <c r="E34" s="29">
        <v>50</v>
      </c>
      <c r="F34" s="30"/>
      <c r="G34" s="36"/>
      <c r="H34" s="30"/>
      <c r="I34" s="30"/>
      <c r="J34" s="21"/>
    </row>
    <row r="35" ht="27" customHeight="1" spans="1:10">
      <c r="A35" s="21"/>
      <c r="B35" s="20"/>
      <c r="C35" s="27" t="s">
        <v>45</v>
      </c>
      <c r="D35" s="35" t="s">
        <v>19</v>
      </c>
      <c r="E35" s="29">
        <v>10</v>
      </c>
      <c r="F35" s="30"/>
      <c r="G35" s="36"/>
      <c r="H35" s="30"/>
      <c r="I35" s="30"/>
      <c r="J35" s="21"/>
    </row>
    <row r="36" ht="27" customHeight="1" spans="1:10">
      <c r="A36" s="21"/>
      <c r="B36" s="20"/>
      <c r="C36" s="27" t="s">
        <v>43</v>
      </c>
      <c r="D36" s="41" t="s">
        <v>15</v>
      </c>
      <c r="E36" s="29">
        <v>98</v>
      </c>
      <c r="F36" s="30"/>
      <c r="G36" s="36"/>
      <c r="H36" s="30"/>
      <c r="I36" s="30"/>
      <c r="J36" s="21"/>
    </row>
    <row r="37" ht="27" customHeight="1" spans="1:10">
      <c r="A37" s="21">
        <v>12</v>
      </c>
      <c r="B37" s="20" t="s">
        <v>46</v>
      </c>
      <c r="C37" s="27" t="s">
        <v>46</v>
      </c>
      <c r="D37" s="35" t="s">
        <v>19</v>
      </c>
      <c r="E37" s="29">
        <v>19</v>
      </c>
      <c r="F37" s="30">
        <f>SUM(E37:E39)</f>
        <v>104</v>
      </c>
      <c r="G37" s="27" t="s">
        <v>16</v>
      </c>
      <c r="H37" s="30"/>
      <c r="I37" s="30">
        <f>F37</f>
        <v>104</v>
      </c>
      <c r="J37" s="21"/>
    </row>
    <row r="38" ht="27" customHeight="1" spans="1:10">
      <c r="A38" s="21"/>
      <c r="B38" s="20"/>
      <c r="C38" s="27" t="s">
        <v>47</v>
      </c>
      <c r="D38" s="35" t="s">
        <v>35</v>
      </c>
      <c r="E38" s="29">
        <v>6</v>
      </c>
      <c r="F38" s="30"/>
      <c r="G38" s="36"/>
      <c r="H38" s="30"/>
      <c r="I38" s="30"/>
      <c r="J38" s="21"/>
    </row>
    <row r="39" ht="27" customHeight="1" spans="1:10">
      <c r="A39" s="21"/>
      <c r="B39" s="20"/>
      <c r="C39" s="27" t="s">
        <v>46</v>
      </c>
      <c r="D39" s="41" t="s">
        <v>15</v>
      </c>
      <c r="E39" s="29">
        <v>79</v>
      </c>
      <c r="F39" s="30"/>
      <c r="G39" s="36"/>
      <c r="H39" s="30"/>
      <c r="I39" s="30"/>
      <c r="J39" s="21"/>
    </row>
    <row r="40" ht="27" customHeight="1" spans="1:10">
      <c r="A40" s="21">
        <v>13</v>
      </c>
      <c r="B40" s="20" t="s">
        <v>48</v>
      </c>
      <c r="C40" s="27" t="s">
        <v>48</v>
      </c>
      <c r="D40" s="35" t="s">
        <v>19</v>
      </c>
      <c r="E40" s="29">
        <v>17</v>
      </c>
      <c r="F40" s="30">
        <f>SUM(E40:E42)</f>
        <v>127</v>
      </c>
      <c r="G40" s="27" t="s">
        <v>16</v>
      </c>
      <c r="H40" s="30"/>
      <c r="I40" s="30">
        <f>F40</f>
        <v>127</v>
      </c>
      <c r="J40" s="21"/>
    </row>
    <row r="41" ht="27" customHeight="1" spans="1:10">
      <c r="A41" s="21"/>
      <c r="B41" s="20"/>
      <c r="C41" s="27" t="s">
        <v>49</v>
      </c>
      <c r="D41" s="35" t="s">
        <v>19</v>
      </c>
      <c r="E41" s="29">
        <v>50</v>
      </c>
      <c r="F41" s="30"/>
      <c r="G41" s="36"/>
      <c r="H41" s="30"/>
      <c r="I41" s="30"/>
      <c r="J41" s="21"/>
    </row>
    <row r="42" ht="27" customHeight="1" spans="1:10">
      <c r="A42" s="21"/>
      <c r="B42" s="20"/>
      <c r="C42" s="27" t="s">
        <v>48</v>
      </c>
      <c r="D42" s="41" t="s">
        <v>15</v>
      </c>
      <c r="E42" s="29">
        <v>60</v>
      </c>
      <c r="F42" s="30"/>
      <c r="G42" s="36"/>
      <c r="H42" s="30"/>
      <c r="I42" s="30"/>
      <c r="J42" s="21"/>
    </row>
    <row r="43" ht="27" customHeight="1" spans="1:10">
      <c r="A43" s="21">
        <v>14</v>
      </c>
      <c r="B43" s="20" t="s">
        <v>50</v>
      </c>
      <c r="C43" s="27" t="s">
        <v>51</v>
      </c>
      <c r="D43" s="35" t="s">
        <v>19</v>
      </c>
      <c r="E43" s="29">
        <v>50</v>
      </c>
      <c r="F43" s="30">
        <f>SUM(E43:E45)</f>
        <v>197</v>
      </c>
      <c r="G43" s="27" t="s">
        <v>16</v>
      </c>
      <c r="H43" s="30"/>
      <c r="I43" s="33">
        <f>F43</f>
        <v>197</v>
      </c>
      <c r="J43" s="21"/>
    </row>
    <row r="44" ht="27" customHeight="1" spans="1:10">
      <c r="A44" s="21"/>
      <c r="B44" s="20"/>
      <c r="C44" s="27" t="s">
        <v>50</v>
      </c>
      <c r="D44" s="35" t="s">
        <v>19</v>
      </c>
      <c r="E44" s="29">
        <v>25</v>
      </c>
      <c r="F44" s="30"/>
      <c r="G44" s="36"/>
      <c r="H44" s="30"/>
      <c r="I44" s="33"/>
      <c r="J44" s="21"/>
    </row>
    <row r="45" ht="27" customHeight="1" spans="1:10">
      <c r="A45" s="21"/>
      <c r="B45" s="20"/>
      <c r="C45" s="27" t="s">
        <v>50</v>
      </c>
      <c r="D45" s="41" t="s">
        <v>15</v>
      </c>
      <c r="E45" s="29">
        <v>122</v>
      </c>
      <c r="F45" s="30"/>
      <c r="G45" s="36"/>
      <c r="H45" s="30"/>
      <c r="I45" s="33"/>
      <c r="J45" s="21"/>
    </row>
    <row r="46" ht="27" customHeight="1" spans="1:10">
      <c r="A46" s="21">
        <v>15</v>
      </c>
      <c r="B46" s="20" t="s">
        <v>52</v>
      </c>
      <c r="C46" s="27" t="s">
        <v>53</v>
      </c>
      <c r="D46" s="35" t="s">
        <v>19</v>
      </c>
      <c r="E46" s="29">
        <v>16</v>
      </c>
      <c r="F46" s="30">
        <f>SUM(E46:E49)</f>
        <v>94</v>
      </c>
      <c r="G46" s="27" t="s">
        <v>16</v>
      </c>
      <c r="H46" s="30"/>
      <c r="I46" s="30">
        <f>F46</f>
        <v>94</v>
      </c>
      <c r="J46" s="21"/>
    </row>
    <row r="47" ht="27" customHeight="1" spans="1:10">
      <c r="A47" s="21"/>
      <c r="B47" s="20"/>
      <c r="C47" s="27" t="s">
        <v>52</v>
      </c>
      <c r="D47" s="35" t="s">
        <v>19</v>
      </c>
      <c r="E47" s="29">
        <v>14</v>
      </c>
      <c r="F47" s="30"/>
      <c r="G47" s="36"/>
      <c r="H47" s="30"/>
      <c r="I47" s="30"/>
      <c r="J47" s="21"/>
    </row>
    <row r="48" ht="27" customHeight="1" spans="1:10">
      <c r="A48" s="21"/>
      <c r="B48" s="20"/>
      <c r="C48" s="27" t="s">
        <v>53</v>
      </c>
      <c r="D48" s="35" t="s">
        <v>35</v>
      </c>
      <c r="E48" s="29">
        <v>9</v>
      </c>
      <c r="F48" s="30"/>
      <c r="G48" s="36"/>
      <c r="H48" s="30"/>
      <c r="I48" s="30"/>
      <c r="J48" s="21"/>
    </row>
    <row r="49" ht="27" customHeight="1" spans="1:10">
      <c r="A49" s="21"/>
      <c r="B49" s="20"/>
      <c r="C49" s="27" t="s">
        <v>52</v>
      </c>
      <c r="D49" s="41" t="s">
        <v>15</v>
      </c>
      <c r="E49" s="29">
        <v>55</v>
      </c>
      <c r="F49" s="30"/>
      <c r="G49" s="36"/>
      <c r="H49" s="30"/>
      <c r="I49" s="30"/>
      <c r="J49" s="21"/>
    </row>
    <row r="50" ht="27" customHeight="1" spans="1:10">
      <c r="A50" s="21">
        <v>16</v>
      </c>
      <c r="B50" s="20" t="s">
        <v>54</v>
      </c>
      <c r="C50" s="27" t="s">
        <v>54</v>
      </c>
      <c r="D50" s="35" t="s">
        <v>19</v>
      </c>
      <c r="E50" s="29">
        <v>5</v>
      </c>
      <c r="F50" s="30">
        <f>E50+E51</f>
        <v>79</v>
      </c>
      <c r="G50" s="27" t="s">
        <v>16</v>
      </c>
      <c r="H50" s="30"/>
      <c r="I50" s="30">
        <f>F50</f>
        <v>79</v>
      </c>
      <c r="J50" s="21"/>
    </row>
    <row r="51" ht="27" customHeight="1" spans="1:10">
      <c r="A51" s="21"/>
      <c r="B51" s="20"/>
      <c r="C51" s="27" t="s">
        <v>54</v>
      </c>
      <c r="D51" s="35" t="s">
        <v>15</v>
      </c>
      <c r="E51" s="29">
        <v>74</v>
      </c>
      <c r="F51" s="30"/>
      <c r="G51" s="36"/>
      <c r="H51" s="30"/>
      <c r="I51" s="30"/>
      <c r="J51" s="21"/>
    </row>
    <row r="52" ht="27" customHeight="1" spans="1:10">
      <c r="A52" s="21">
        <v>17</v>
      </c>
      <c r="B52" s="20" t="s">
        <v>55</v>
      </c>
      <c r="C52" s="27" t="s">
        <v>55</v>
      </c>
      <c r="D52" s="35" t="s">
        <v>19</v>
      </c>
      <c r="E52" s="29">
        <v>28.5</v>
      </c>
      <c r="F52" s="30">
        <f>SUM(E52:E54)</f>
        <v>204</v>
      </c>
      <c r="G52" s="27" t="s">
        <v>16</v>
      </c>
      <c r="H52" s="30"/>
      <c r="I52" s="33">
        <f>F52</f>
        <v>204</v>
      </c>
      <c r="J52" s="21"/>
    </row>
    <row r="53" ht="27" customHeight="1" spans="1:10">
      <c r="A53" s="21"/>
      <c r="B53" s="20"/>
      <c r="C53" s="27" t="s">
        <v>56</v>
      </c>
      <c r="D53" s="35" t="s">
        <v>19</v>
      </c>
      <c r="E53" s="29">
        <v>50</v>
      </c>
      <c r="F53" s="30"/>
      <c r="G53" s="36"/>
      <c r="H53" s="30"/>
      <c r="I53" s="33"/>
      <c r="J53" s="21"/>
    </row>
    <row r="54" ht="27" customHeight="1" spans="1:10">
      <c r="A54" s="21"/>
      <c r="B54" s="20"/>
      <c r="C54" s="27" t="s">
        <v>55</v>
      </c>
      <c r="D54" s="41" t="s">
        <v>15</v>
      </c>
      <c r="E54" s="29">
        <v>125.5</v>
      </c>
      <c r="F54" s="30"/>
      <c r="G54" s="36"/>
      <c r="H54" s="30"/>
      <c r="I54" s="33"/>
      <c r="J54" s="21"/>
    </row>
    <row r="55" ht="27" customHeight="1" spans="1:10">
      <c r="A55" s="21">
        <v>18</v>
      </c>
      <c r="B55" s="20" t="s">
        <v>57</v>
      </c>
      <c r="C55" s="27" t="s">
        <v>57</v>
      </c>
      <c r="D55" s="27" t="s">
        <v>19</v>
      </c>
      <c r="E55" s="29">
        <v>25</v>
      </c>
      <c r="F55" s="30">
        <f>SUM(E55:E57)</f>
        <v>123</v>
      </c>
      <c r="G55" s="27" t="s">
        <v>16</v>
      </c>
      <c r="H55" s="30"/>
      <c r="I55" s="30">
        <f>F55</f>
        <v>123</v>
      </c>
      <c r="J55" s="21"/>
    </row>
    <row r="56" ht="27" customHeight="1" spans="1:10">
      <c r="A56" s="21"/>
      <c r="B56" s="20"/>
      <c r="C56" s="27" t="s">
        <v>57</v>
      </c>
      <c r="D56" s="41" t="s">
        <v>15</v>
      </c>
      <c r="E56" s="29">
        <v>81</v>
      </c>
      <c r="F56" s="30"/>
      <c r="G56" s="36"/>
      <c r="H56" s="30"/>
      <c r="I56" s="30"/>
      <c r="J56" s="21"/>
    </row>
    <row r="57" ht="27" customHeight="1" spans="1:10">
      <c r="A57" s="21"/>
      <c r="B57" s="20"/>
      <c r="C57" s="27" t="s">
        <v>58</v>
      </c>
      <c r="D57" s="41" t="s">
        <v>15</v>
      </c>
      <c r="E57" s="29">
        <v>17</v>
      </c>
      <c r="F57" s="30"/>
      <c r="G57" s="36"/>
      <c r="H57" s="30"/>
      <c r="I57" s="30"/>
      <c r="J57" s="21"/>
    </row>
    <row r="58" ht="27" customHeight="1" spans="1:10">
      <c r="A58" s="21">
        <v>19</v>
      </c>
      <c r="B58" s="20" t="s">
        <v>59</v>
      </c>
      <c r="C58" s="27" t="s">
        <v>59</v>
      </c>
      <c r="D58" s="35" t="s">
        <v>19</v>
      </c>
      <c r="E58" s="29">
        <v>119</v>
      </c>
      <c r="F58" s="30">
        <f>SUM(E58:E60)</f>
        <v>228.8</v>
      </c>
      <c r="G58" s="27" t="s">
        <v>16</v>
      </c>
      <c r="H58" s="30"/>
      <c r="I58" s="30">
        <f>F58</f>
        <v>228.8</v>
      </c>
      <c r="J58" s="21"/>
    </row>
    <row r="59" ht="27" customHeight="1" spans="1:10">
      <c r="A59" s="21"/>
      <c r="B59" s="20"/>
      <c r="C59" s="27" t="s">
        <v>59</v>
      </c>
      <c r="D59" s="41" t="s">
        <v>15</v>
      </c>
      <c r="E59" s="29">
        <v>108</v>
      </c>
      <c r="F59" s="30"/>
      <c r="G59" s="36"/>
      <c r="H59" s="30"/>
      <c r="I59" s="30"/>
      <c r="J59" s="21"/>
    </row>
    <row r="60" ht="27" customHeight="1" spans="1:10">
      <c r="A60" s="21"/>
      <c r="B60" s="20"/>
      <c r="C60" s="27" t="s">
        <v>60</v>
      </c>
      <c r="D60" s="41" t="s">
        <v>15</v>
      </c>
      <c r="E60" s="29">
        <v>1.8</v>
      </c>
      <c r="F60" s="30"/>
      <c r="G60" s="36"/>
      <c r="H60" s="30"/>
      <c r="I60" s="30"/>
      <c r="J60" s="21"/>
    </row>
    <row r="61" ht="27" customHeight="1" spans="1:10">
      <c r="A61" s="21">
        <v>20</v>
      </c>
      <c r="B61" s="20" t="s">
        <v>61</v>
      </c>
      <c r="C61" s="27" t="s">
        <v>61</v>
      </c>
      <c r="D61" s="35" t="s">
        <v>19</v>
      </c>
      <c r="E61" s="29">
        <v>50</v>
      </c>
      <c r="F61" s="30">
        <f>SUM(E61:E64)</f>
        <v>333</v>
      </c>
      <c r="G61" s="27" t="s">
        <v>16</v>
      </c>
      <c r="H61" s="30"/>
      <c r="I61" s="30">
        <f>F61</f>
        <v>333</v>
      </c>
      <c r="J61" s="21"/>
    </row>
    <row r="62" ht="27" customHeight="1" spans="1:10">
      <c r="A62" s="21"/>
      <c r="B62" s="20"/>
      <c r="C62" s="27" t="s">
        <v>62</v>
      </c>
      <c r="D62" s="35" t="s">
        <v>19</v>
      </c>
      <c r="E62" s="29">
        <v>50</v>
      </c>
      <c r="F62" s="30"/>
      <c r="G62" s="36"/>
      <c r="H62" s="30"/>
      <c r="I62" s="30"/>
      <c r="J62" s="21"/>
    </row>
    <row r="63" ht="27" customHeight="1" spans="1:10">
      <c r="A63" s="21"/>
      <c r="B63" s="20"/>
      <c r="C63" s="27" t="s">
        <v>63</v>
      </c>
      <c r="D63" s="35" t="s">
        <v>19</v>
      </c>
      <c r="E63" s="29">
        <v>39</v>
      </c>
      <c r="F63" s="30"/>
      <c r="G63" s="36"/>
      <c r="H63" s="30"/>
      <c r="I63" s="30"/>
      <c r="J63" s="21"/>
    </row>
    <row r="64" ht="27" customHeight="1" spans="1:10">
      <c r="A64" s="21"/>
      <c r="B64" s="20"/>
      <c r="C64" s="27" t="s">
        <v>61</v>
      </c>
      <c r="D64" s="41" t="s">
        <v>15</v>
      </c>
      <c r="E64" s="29">
        <v>194</v>
      </c>
      <c r="F64" s="30"/>
      <c r="G64" s="36"/>
      <c r="H64" s="30"/>
      <c r="I64" s="30"/>
      <c r="J64" s="21"/>
    </row>
    <row r="65" ht="27" customHeight="1" spans="1:10">
      <c r="A65" s="21">
        <v>21</v>
      </c>
      <c r="B65" s="20" t="s">
        <v>64</v>
      </c>
      <c r="C65" s="27" t="s">
        <v>64</v>
      </c>
      <c r="D65" s="35" t="s">
        <v>19</v>
      </c>
      <c r="E65" s="29">
        <v>16</v>
      </c>
      <c r="F65" s="30">
        <f>SUM(E65:E67)</f>
        <v>165</v>
      </c>
      <c r="G65" s="27" t="s">
        <v>16</v>
      </c>
      <c r="H65" s="30"/>
      <c r="I65" s="30">
        <f>F65</f>
        <v>165</v>
      </c>
      <c r="J65" s="21"/>
    </row>
    <row r="66" ht="27" customHeight="1" spans="1:10">
      <c r="A66" s="21"/>
      <c r="B66" s="20"/>
      <c r="C66" s="27" t="s">
        <v>65</v>
      </c>
      <c r="D66" s="35" t="s">
        <v>19</v>
      </c>
      <c r="E66" s="29">
        <v>50</v>
      </c>
      <c r="F66" s="30"/>
      <c r="G66" s="36"/>
      <c r="H66" s="30"/>
      <c r="I66" s="30"/>
      <c r="J66" s="21"/>
    </row>
    <row r="67" ht="27" customHeight="1" spans="1:10">
      <c r="A67" s="21"/>
      <c r="B67" s="20"/>
      <c r="C67" s="27" t="s">
        <v>66</v>
      </c>
      <c r="D67" s="35" t="s">
        <v>35</v>
      </c>
      <c r="E67" s="29">
        <v>99</v>
      </c>
      <c r="F67" s="30"/>
      <c r="G67" s="36"/>
      <c r="H67" s="30"/>
      <c r="I67" s="30"/>
      <c r="J67" s="21"/>
    </row>
    <row r="68" ht="27" customHeight="1" spans="1:10">
      <c r="A68" s="36">
        <v>22</v>
      </c>
      <c r="B68" s="20" t="s">
        <v>67</v>
      </c>
      <c r="C68" s="27" t="s">
        <v>67</v>
      </c>
      <c r="D68" s="35" t="s">
        <v>19</v>
      </c>
      <c r="E68" s="29">
        <v>77.5</v>
      </c>
      <c r="F68" s="30">
        <f>SUM(E68:E70)</f>
        <v>179.2</v>
      </c>
      <c r="G68" s="27" t="s">
        <v>16</v>
      </c>
      <c r="H68" s="30"/>
      <c r="I68" s="30">
        <f>F68</f>
        <v>179.2</v>
      </c>
      <c r="J68" s="21"/>
    </row>
    <row r="69" ht="27" customHeight="1" spans="1:10">
      <c r="A69" s="36"/>
      <c r="B69" s="20"/>
      <c r="C69" s="27" t="s">
        <v>68</v>
      </c>
      <c r="D69" s="41" t="s">
        <v>15</v>
      </c>
      <c r="E69" s="29">
        <v>26.2</v>
      </c>
      <c r="F69" s="30"/>
      <c r="G69" s="36"/>
      <c r="H69" s="30"/>
      <c r="I69" s="30"/>
      <c r="J69" s="21"/>
    </row>
    <row r="70" ht="27" customHeight="1" spans="1:10">
      <c r="A70" s="36"/>
      <c r="B70" s="20"/>
      <c r="C70" s="27" t="s">
        <v>67</v>
      </c>
      <c r="D70" s="41" t="s">
        <v>15</v>
      </c>
      <c r="E70" s="29">
        <v>75.5</v>
      </c>
      <c r="F70" s="30"/>
      <c r="G70" s="36"/>
      <c r="H70" s="30"/>
      <c r="I70" s="30"/>
      <c r="J70" s="21"/>
    </row>
  </sheetData>
  <mergeCells count="138">
    <mergeCell ref="A1:J1"/>
    <mergeCell ref="A2:C2"/>
    <mergeCell ref="E2:G2"/>
    <mergeCell ref="I2:J2"/>
    <mergeCell ref="A6:A8"/>
    <mergeCell ref="A9:A10"/>
    <mergeCell ref="A12:A15"/>
    <mergeCell ref="A16:A19"/>
    <mergeCell ref="A20:A24"/>
    <mergeCell ref="A25:A28"/>
    <mergeCell ref="A29:A31"/>
    <mergeCell ref="A33:A36"/>
    <mergeCell ref="A37:A39"/>
    <mergeCell ref="A40:A42"/>
    <mergeCell ref="A43:A45"/>
    <mergeCell ref="A46:A49"/>
    <mergeCell ref="A50:A51"/>
    <mergeCell ref="A52:A54"/>
    <mergeCell ref="A55:A57"/>
    <mergeCell ref="A58:A60"/>
    <mergeCell ref="A61:A64"/>
    <mergeCell ref="A65:A67"/>
    <mergeCell ref="A68:A70"/>
    <mergeCell ref="B6:B8"/>
    <mergeCell ref="B9:B10"/>
    <mergeCell ref="B12:B15"/>
    <mergeCell ref="B16:B19"/>
    <mergeCell ref="B20:B24"/>
    <mergeCell ref="B25:B28"/>
    <mergeCell ref="B29:B31"/>
    <mergeCell ref="B33:B36"/>
    <mergeCell ref="B37:B39"/>
    <mergeCell ref="B40:B42"/>
    <mergeCell ref="B43:B45"/>
    <mergeCell ref="B46:B49"/>
    <mergeCell ref="B50:B51"/>
    <mergeCell ref="B52:B54"/>
    <mergeCell ref="B55:B57"/>
    <mergeCell ref="B58:B60"/>
    <mergeCell ref="B61:B64"/>
    <mergeCell ref="B65:B67"/>
    <mergeCell ref="B68:B70"/>
    <mergeCell ref="C9:C10"/>
    <mergeCell ref="F6:F8"/>
    <mergeCell ref="F9:F10"/>
    <mergeCell ref="F12:F15"/>
    <mergeCell ref="F16:F19"/>
    <mergeCell ref="F20:F24"/>
    <mergeCell ref="F25:F28"/>
    <mergeCell ref="F29:F31"/>
    <mergeCell ref="F33:F36"/>
    <mergeCell ref="F37:F39"/>
    <mergeCell ref="F40:F42"/>
    <mergeCell ref="F43:F45"/>
    <mergeCell ref="F46:F49"/>
    <mergeCell ref="F50:F51"/>
    <mergeCell ref="F52:F54"/>
    <mergeCell ref="F55:F57"/>
    <mergeCell ref="F58:F60"/>
    <mergeCell ref="F61:F64"/>
    <mergeCell ref="F65:F67"/>
    <mergeCell ref="F68:F70"/>
    <mergeCell ref="G6:G8"/>
    <mergeCell ref="G9:G10"/>
    <mergeCell ref="G12:G15"/>
    <mergeCell ref="G16:G19"/>
    <mergeCell ref="G20:G24"/>
    <mergeCell ref="G25:G28"/>
    <mergeCell ref="G29:G31"/>
    <mergeCell ref="G33:G36"/>
    <mergeCell ref="G37:G39"/>
    <mergeCell ref="G40:G42"/>
    <mergeCell ref="G43:G45"/>
    <mergeCell ref="G46:G49"/>
    <mergeCell ref="G50:G51"/>
    <mergeCell ref="G52:G54"/>
    <mergeCell ref="G55:G57"/>
    <mergeCell ref="G58:G60"/>
    <mergeCell ref="G61:G64"/>
    <mergeCell ref="G65:G67"/>
    <mergeCell ref="G68:G70"/>
    <mergeCell ref="H6:H8"/>
    <mergeCell ref="H9:H10"/>
    <mergeCell ref="H12:H15"/>
    <mergeCell ref="H16:H19"/>
    <mergeCell ref="H20:H24"/>
    <mergeCell ref="H25:H28"/>
    <mergeCell ref="H29:H31"/>
    <mergeCell ref="H33:H36"/>
    <mergeCell ref="H37:H39"/>
    <mergeCell ref="H40:H42"/>
    <mergeCell ref="H43:H45"/>
    <mergeCell ref="H46:H49"/>
    <mergeCell ref="H50:H51"/>
    <mergeCell ref="H52:H54"/>
    <mergeCell ref="H55:H57"/>
    <mergeCell ref="H58:H60"/>
    <mergeCell ref="H61:H64"/>
    <mergeCell ref="H65:H67"/>
    <mergeCell ref="H68:H70"/>
    <mergeCell ref="I6:I8"/>
    <mergeCell ref="I9:I10"/>
    <mergeCell ref="I12:I15"/>
    <mergeCell ref="I16:I19"/>
    <mergeCell ref="I20:I24"/>
    <mergeCell ref="I25:I28"/>
    <mergeCell ref="I29:I31"/>
    <mergeCell ref="I33:I36"/>
    <mergeCell ref="I37:I39"/>
    <mergeCell ref="I40:I42"/>
    <mergeCell ref="I43:I45"/>
    <mergeCell ref="I46:I49"/>
    <mergeCell ref="I50:I51"/>
    <mergeCell ref="I52:I54"/>
    <mergeCell ref="I55:I57"/>
    <mergeCell ref="I58:I60"/>
    <mergeCell ref="I61:I64"/>
    <mergeCell ref="I65:I67"/>
    <mergeCell ref="I68:I70"/>
    <mergeCell ref="J6:J8"/>
    <mergeCell ref="J9:J10"/>
    <mergeCell ref="J12:J15"/>
    <mergeCell ref="J16:J19"/>
    <mergeCell ref="J20:J24"/>
    <mergeCell ref="J25:J28"/>
    <mergeCell ref="J29:J31"/>
    <mergeCell ref="J33:J36"/>
    <mergeCell ref="J37:J39"/>
    <mergeCell ref="J40:J42"/>
    <mergeCell ref="J43:J45"/>
    <mergeCell ref="J46:J49"/>
    <mergeCell ref="J50:J51"/>
    <mergeCell ref="J52:J54"/>
    <mergeCell ref="J55:J57"/>
    <mergeCell ref="J58:J60"/>
    <mergeCell ref="J61:J64"/>
    <mergeCell ref="J65:J67"/>
    <mergeCell ref="J68:J70"/>
  </mergeCells>
  <conditionalFormatting sqref="D11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4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池鱼</cp:lastModifiedBy>
  <dcterms:created xsi:type="dcterms:W3CDTF">2023-05-12T11:15:00Z</dcterms:created>
  <dcterms:modified xsi:type="dcterms:W3CDTF">2026-05-06T08:14:54Z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A5F8635860A8461487C9FD40E4F748C9_12</vt:lpwstr>
  </property>
  <property fmtid="{D5CDD505-2E9C-101B-9397-08002B2CF9AE}" pid="4" name="CalculationRule">
    <vt:i4>0</vt:i4>
  </property>
</Properties>
</file>